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Y:\0.Dansk Ride Forbund\701. Kommunikation (JSR\Hjemmeside\hjemmesideopdatering 2020\Filer og foto fra gl. hjemmeside\Breddeaktiviteter\"/>
    </mc:Choice>
  </mc:AlternateContent>
  <xr:revisionPtr revIDLastSave="0" documentId="8_{F0F5685C-6723-477C-B741-A8548EB8B911}" xr6:coauthVersionLast="45" xr6:coauthVersionMax="45" xr10:uidLastSave="{00000000-0000-0000-0000-000000000000}"/>
  <bookViews>
    <workbookView xWindow="-120" yWindow="-120" windowWidth="29040" windowHeight="15840" firstSheet="3" activeTab="9" xr2:uid="{A5D5103A-F16D-4D41-A0C2-485D231CD94C}"/>
  </bookViews>
  <sheets>
    <sheet name="Info" sheetId="13" r:id="rId1"/>
    <sheet name="Prop til Klubturneringstævne" sheetId="14" r:id="rId2"/>
    <sheet name="Prop til Breddestævne" sheetId="16" r:id="rId3"/>
    <sheet name="Startliste " sheetId="8" r:id="rId4"/>
    <sheet name="Resultat ark" sheetId="9" r:id="rId5"/>
    <sheet name="Materiale liste" sheetId="10" r:id="rId6"/>
    <sheet name="Regler" sheetId="12" r:id="rId7"/>
    <sheet name="Alle lege" sheetId="15" r:id="rId8"/>
    <sheet name="Halloween diplom" sheetId="17" r:id="rId9"/>
    <sheet name="Diplom " sheetId="18" r:id="rId10"/>
  </sheets>
  <definedNames>
    <definedName name="_gjdgxs" localSheetId="5">'Materiale liste'!$B$6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8" i="9" l="1"/>
  <c r="C15" i="9"/>
  <c r="C20" i="9"/>
  <c r="C6" i="9"/>
  <c r="C29" i="9" s="1"/>
  <c r="C7" i="9"/>
  <c r="C17" i="9" s="1"/>
  <c r="C8" i="9"/>
  <c r="C18" i="9" s="1"/>
  <c r="C9" i="9"/>
  <c r="C32" i="9" s="1"/>
  <c r="C10" i="9"/>
  <c r="C33" i="9" s="1"/>
  <c r="C11" i="9"/>
  <c r="C21" i="9" s="1"/>
  <c r="P18" i="10"/>
  <c r="P17" i="10"/>
  <c r="P16" i="10"/>
  <c r="P15" i="10"/>
  <c r="P14" i="10"/>
  <c r="P13" i="10"/>
  <c r="P12" i="10"/>
  <c r="P11" i="10"/>
  <c r="P10" i="10"/>
  <c r="P9" i="10"/>
  <c r="P8" i="10"/>
  <c r="K30" i="10"/>
  <c r="K29" i="10"/>
  <c r="K28" i="10"/>
  <c r="K27" i="10"/>
  <c r="K26" i="10"/>
  <c r="K25" i="10"/>
  <c r="K24" i="10"/>
  <c r="K23" i="10"/>
  <c r="K22" i="10"/>
  <c r="K21" i="10"/>
  <c r="K20" i="10"/>
  <c r="A28" i="9"/>
  <c r="B28" i="9"/>
  <c r="A15" i="9"/>
  <c r="B15" i="9"/>
  <c r="AA11" i="9"/>
  <c r="R21" i="9" s="1"/>
  <c r="AA10" i="9"/>
  <c r="R20" i="9" s="1"/>
  <c r="T20" i="9" s="1"/>
  <c r="AA9" i="9"/>
  <c r="R19" i="9" s="1"/>
  <c r="AA8" i="9"/>
  <c r="R18" i="9" s="1"/>
  <c r="AA7" i="9"/>
  <c r="R17" i="9" s="1"/>
  <c r="AA6" i="9"/>
  <c r="R16" i="9" s="1"/>
  <c r="B11" i="9"/>
  <c r="B34" i="9" s="1"/>
  <c r="B10" i="9"/>
  <c r="B20" i="9" s="1"/>
  <c r="B9" i="9"/>
  <c r="B19" i="9" s="1"/>
  <c r="B8" i="9"/>
  <c r="B18" i="9" s="1"/>
  <c r="B7" i="9"/>
  <c r="B30" i="9" s="1"/>
  <c r="B6" i="9"/>
  <c r="B16" i="9" s="1"/>
  <c r="A11" i="9"/>
  <c r="A34" i="9" s="1"/>
  <c r="A10" i="9"/>
  <c r="A20" i="9" s="1"/>
  <c r="A9" i="9"/>
  <c r="A32" i="9" s="1"/>
  <c r="A8" i="9"/>
  <c r="A18" i="9" s="1"/>
  <c r="A7" i="9"/>
  <c r="A30" i="9" s="1"/>
  <c r="A6" i="9"/>
  <c r="A16" i="9" s="1"/>
  <c r="W11" i="9"/>
  <c r="O21" i="9" s="1"/>
  <c r="S11" i="9"/>
  <c r="L21" i="9" s="1"/>
  <c r="N21" i="9" s="1"/>
  <c r="O11" i="9"/>
  <c r="I21" i="9" s="1"/>
  <c r="K11" i="9"/>
  <c r="F21" i="9" s="1"/>
  <c r="G11" i="9"/>
  <c r="D21" i="9" s="1"/>
  <c r="W10" i="9"/>
  <c r="O20" i="9" s="1"/>
  <c r="S10" i="9"/>
  <c r="L20" i="9" s="1"/>
  <c r="O10" i="9"/>
  <c r="I20" i="9" s="1"/>
  <c r="K10" i="9"/>
  <c r="F20" i="9" s="1"/>
  <c r="G10" i="9"/>
  <c r="D20" i="9" s="1"/>
  <c r="W9" i="9"/>
  <c r="O19" i="9" s="1"/>
  <c r="S9" i="9"/>
  <c r="L19" i="9" s="1"/>
  <c r="O9" i="9"/>
  <c r="I19" i="9" s="1"/>
  <c r="K19" i="9" s="1"/>
  <c r="K9" i="9"/>
  <c r="F19" i="9" s="1"/>
  <c r="G9" i="9"/>
  <c r="D19" i="9" s="1"/>
  <c r="W8" i="9"/>
  <c r="O18" i="9" s="1"/>
  <c r="Q18" i="9" s="1"/>
  <c r="S8" i="9"/>
  <c r="L18" i="9" s="1"/>
  <c r="O8" i="9"/>
  <c r="I18" i="9" s="1"/>
  <c r="K8" i="9"/>
  <c r="F18" i="9" s="1"/>
  <c r="G8" i="9"/>
  <c r="D18" i="9" s="1"/>
  <c r="W7" i="9"/>
  <c r="O17" i="9" s="1"/>
  <c r="S7" i="9"/>
  <c r="L17" i="9" s="1"/>
  <c r="O7" i="9"/>
  <c r="I17" i="9" s="1"/>
  <c r="K7" i="9"/>
  <c r="F17" i="9" s="1"/>
  <c r="G7" i="9"/>
  <c r="D17" i="9" s="1"/>
  <c r="W6" i="9"/>
  <c r="O16" i="9" s="1"/>
  <c r="S6" i="9"/>
  <c r="L16" i="9" s="1"/>
  <c r="O6" i="9"/>
  <c r="I16" i="9" s="1"/>
  <c r="K6" i="9"/>
  <c r="F16" i="9" s="1"/>
  <c r="G6" i="9"/>
  <c r="D16" i="9" s="1"/>
  <c r="C19" i="9" l="1"/>
  <c r="C16" i="9"/>
  <c r="C31" i="9"/>
  <c r="C34" i="9"/>
  <c r="C30" i="9"/>
  <c r="B29" i="9"/>
  <c r="B21" i="9"/>
  <c r="B17" i="9"/>
  <c r="B33" i="9"/>
  <c r="A29" i="9"/>
  <c r="A19" i="9"/>
  <c r="A33" i="9"/>
  <c r="E19" i="9"/>
  <c r="B31" i="9"/>
  <c r="Q19" i="9"/>
  <c r="P19" i="9"/>
  <c r="J21" i="9"/>
  <c r="K21" i="9"/>
  <c r="S20" i="9"/>
  <c r="T17" i="9"/>
  <c r="S17" i="9"/>
  <c r="S16" i="9"/>
  <c r="Q16" i="9"/>
  <c r="P16" i="9"/>
  <c r="P18" i="9"/>
  <c r="E20" i="9"/>
  <c r="S18" i="9"/>
  <c r="T18" i="9"/>
  <c r="M17" i="9"/>
  <c r="E17" i="9"/>
  <c r="P17" i="9"/>
  <c r="Q17" i="9"/>
  <c r="M18" i="9"/>
  <c r="N18" i="9"/>
  <c r="E21" i="9"/>
  <c r="Q21" i="9"/>
  <c r="P21" i="9"/>
  <c r="T19" i="9"/>
  <c r="S19" i="9"/>
  <c r="M16" i="9"/>
  <c r="N16" i="9"/>
  <c r="J17" i="9"/>
  <c r="K17" i="9"/>
  <c r="H18" i="9"/>
  <c r="G18" i="9"/>
  <c r="N20" i="9"/>
  <c r="M20" i="9"/>
  <c r="T21" i="9"/>
  <c r="S21" i="9"/>
  <c r="E18" i="9"/>
  <c r="E16" i="9"/>
  <c r="J18" i="9"/>
  <c r="K18" i="9"/>
  <c r="G19" i="9"/>
  <c r="H19" i="9" s="1"/>
  <c r="P20" i="9"/>
  <c r="Q20" i="9"/>
  <c r="M33" i="9" s="1"/>
  <c r="G20" i="9"/>
  <c r="J16" i="9"/>
  <c r="K16" i="9"/>
  <c r="N19" i="9"/>
  <c r="M19" i="9"/>
  <c r="J20" i="9"/>
  <c r="K20" i="9"/>
  <c r="G21" i="9"/>
  <c r="G16" i="9"/>
  <c r="H21" i="9"/>
  <c r="A21" i="9"/>
  <c r="A17" i="9"/>
  <c r="G17" i="9"/>
  <c r="J19" i="9"/>
  <c r="M21" i="9"/>
  <c r="B32" i="9"/>
  <c r="N17" i="9"/>
  <c r="A31" i="9"/>
  <c r="T16" i="9"/>
  <c r="H20" i="9"/>
  <c r="J32" i="9" l="1"/>
  <c r="P34" i="9"/>
  <c r="G33" i="9"/>
  <c r="H17" i="9"/>
  <c r="M30" i="9"/>
  <c r="J34" i="9"/>
  <c r="P29" i="9"/>
  <c r="G29" i="9"/>
  <c r="G30" i="9"/>
  <c r="M29" i="9"/>
  <c r="M32" i="9"/>
  <c r="G32" i="9"/>
  <c r="M34" i="9"/>
  <c r="P30" i="9"/>
  <c r="J33" i="9"/>
  <c r="P32" i="9"/>
  <c r="J31" i="9"/>
  <c r="G34" i="9"/>
  <c r="P33" i="9"/>
  <c r="P31" i="9"/>
  <c r="J30" i="9"/>
  <c r="H16" i="9"/>
  <c r="G31" i="9"/>
  <c r="J29" i="9"/>
  <c r="M31" i="9"/>
  <c r="D29" i="9" l="1"/>
  <c r="D30" i="9"/>
  <c r="D32" i="9"/>
  <c r="D31" i="9"/>
  <c r="D34" i="9"/>
  <c r="D33" i="9"/>
</calcChain>
</file>

<file path=xl/sharedStrings.xml><?xml version="1.0" encoding="utf-8"?>
<sst xmlns="http://schemas.openxmlformats.org/spreadsheetml/2006/main" count="287" uniqueCount="145">
  <si>
    <t>Rytter</t>
  </si>
  <si>
    <t>Hest/Pony</t>
  </si>
  <si>
    <t>Klub</t>
  </si>
  <si>
    <t>Hold 1</t>
  </si>
  <si>
    <t>Hold 2</t>
  </si>
  <si>
    <t>Hold 3</t>
  </si>
  <si>
    <t>Hold 4</t>
  </si>
  <si>
    <t>Hold 5</t>
  </si>
  <si>
    <t>Hold 6</t>
  </si>
  <si>
    <t>Dato:</t>
  </si>
  <si>
    <t>Klasse:</t>
  </si>
  <si>
    <t>Lege:</t>
  </si>
  <si>
    <t>Boldstafet</t>
  </si>
  <si>
    <t>Bord dæk dig</t>
  </si>
  <si>
    <t>Flagstafet</t>
  </si>
  <si>
    <t>Flyt to krus</t>
  </si>
  <si>
    <t>Ring på kegle</t>
  </si>
  <si>
    <t>Slalomstafet</t>
  </si>
  <si>
    <t xml:space="preserve">1. LEG: </t>
  </si>
  <si>
    <t xml:space="preserve">2. LEG: </t>
  </si>
  <si>
    <t xml:space="preserve">3. LEG: </t>
  </si>
  <si>
    <t xml:space="preserve">4. LEG: </t>
  </si>
  <si>
    <t xml:space="preserve">5. LEG: </t>
  </si>
  <si>
    <t>Minutter</t>
  </si>
  <si>
    <t>Sekunder</t>
  </si>
  <si>
    <t>Sekund/100</t>
  </si>
  <si>
    <t>Omregning til sekunder</t>
  </si>
  <si>
    <t>Holdnavn</t>
  </si>
  <si>
    <t>Hold navn</t>
  </si>
  <si>
    <t xml:space="preserve">6. LEG: </t>
  </si>
  <si>
    <t>1. LEG</t>
  </si>
  <si>
    <t>2. LEG</t>
  </si>
  <si>
    <t>Point i alt efter 2. leg</t>
  </si>
  <si>
    <t>3. LEG</t>
  </si>
  <si>
    <t>Point i alt efter 3. leg</t>
  </si>
  <si>
    <t>4. LEG</t>
  </si>
  <si>
    <t>Point i alt efter 4. leg</t>
  </si>
  <si>
    <t>5. LEG</t>
  </si>
  <si>
    <t>Point i alt efter 5. leg</t>
  </si>
  <si>
    <t>Tid</t>
  </si>
  <si>
    <t>Point</t>
  </si>
  <si>
    <t>6. LEG</t>
  </si>
  <si>
    <t>Point i alt efter 6. leg</t>
  </si>
  <si>
    <t>Placering rækkefølge opdateret løbende herunder.</t>
  </si>
  <si>
    <t>PLACERING efter leg 2</t>
  </si>
  <si>
    <t>PLACERING efter leg 3</t>
  </si>
  <si>
    <t>PLACERING efter leg 4</t>
  </si>
  <si>
    <t>PLACERING efter leg 5</t>
  </si>
  <si>
    <t>PLACERING efter leg 6</t>
  </si>
  <si>
    <t>tennisbolde.</t>
  </si>
  <si>
    <t xml:space="preserve"> rør til at putte boldene i</t>
  </si>
  <si>
    <t>slalompind + fod</t>
  </si>
  <si>
    <t>skål m. 4 kroge til slalompinden</t>
  </si>
  <si>
    <t>ringe ca. 10 cm i diameter</t>
  </si>
  <si>
    <t>høj kegle</t>
  </si>
  <si>
    <t>halv-kegler</t>
  </si>
  <si>
    <t>flag</t>
  </si>
  <si>
    <t>stafet</t>
  </si>
  <si>
    <t>slalompinde + fødder</t>
  </si>
  <si>
    <t>krus</t>
  </si>
  <si>
    <t>skål med 4 kroge til slalompinden</t>
  </si>
  <si>
    <t xml:space="preserve"> rør til at putte tennis boldene i</t>
  </si>
  <si>
    <t>tennisbolde</t>
  </si>
  <si>
    <t>stk.</t>
  </si>
  <si>
    <t>Pakke liste til 3 ens baner</t>
  </si>
  <si>
    <t>Pakke liste til 2 ens baner</t>
  </si>
  <si>
    <t>Pakke liste til 1 baner</t>
  </si>
  <si>
    <t>Pakket sæt X</t>
  </si>
  <si>
    <t>Ponygames stævnepakke 1 indeholder følgende lege:</t>
  </si>
  <si>
    <t>Holdlist:</t>
  </si>
  <si>
    <t>Her skriver man alle rytter og heste navne, hvilken klub de rider for og evt. holdnavn.</t>
  </si>
  <si>
    <t>https://www.rideforbund.dk/Ridesport/Discipliner/Breddeaktiviteter/Klubturnering.aspx</t>
  </si>
  <si>
    <t xml:space="preserve">Du kan læse mere om klubturnering her: </t>
  </si>
  <si>
    <t>Propositioner til LandsdelsDage findes her:</t>
  </si>
  <si>
    <t>https://www.rideforbund.dk/Ridesport/Discipliner/Breddeaktiviteter/Landsdelsdage.aspx</t>
  </si>
  <si>
    <t>Materiale liste:</t>
  </si>
  <si>
    <t>Her finder du oversigt over de ting som skal bruges for at lave legene, samt hvor mange du skal bruge.</t>
  </si>
  <si>
    <t>I et 20 x 60 ridehus/ ridebane kan man god lave 3 baner, man kan enten lave dem alle ens.</t>
  </si>
  <si>
    <t>Man kan også lave en leg på hver bane, når alle hold er færdig med deres leg, så rykker de en gang til venstre el. højre og rider næste leg ( denne måde giver mindre ombygning for banepersonalet, rytterne ved dog ikke hvem der føre, da de ikke rider samme leg samtid)</t>
  </si>
  <si>
    <t>Mens rytterne er i gang på banen skal resten af holdet blive nede bag start/mål området.</t>
  </si>
  <si>
    <t>Når banen måles op, starter man med at måle fra vendelinie-området og op imod start/mål området. Så man ender med  at have så meget plads som muligt oppe ved start/mål området.</t>
  </si>
  <si>
    <t>Regler:</t>
  </si>
  <si>
    <t>Her findes regler for afvikling af ponygames.</t>
  </si>
  <si>
    <t>Bredde reglement kan findes her:</t>
  </si>
  <si>
    <t>https://www.rideforbund.dk/Ridesport/Reglementer.aspx</t>
  </si>
  <si>
    <t>Resultat ark:</t>
  </si>
  <si>
    <t>Her indtastes tiderne for legene i felterne, minutter, sekunder, 100 dele sekunder. Så regner arket selv point og placering ud.</t>
  </si>
  <si>
    <t>Hjælp:</t>
  </si>
  <si>
    <t>Hvis der opstår problemer undervejs, kan du sende en mail til : sos.excelark@gmail.com</t>
  </si>
  <si>
    <t>Ponygames stævne d. XX/XX-XX</t>
  </si>
  <si>
    <t>Hos XXXXXXXXXXX</t>
  </si>
  <si>
    <t>Vi forventer at starte kl. XX:XX</t>
  </si>
  <si>
    <t>Antal på hold er 3-5 stk, denne klasse tæller til klubturnerings point afd. A.</t>
  </si>
  <si>
    <t xml:space="preserve"> Rytterne må max. fylde 14 år i det stævne år hvor landsdelsdagene afholdes.
Min.3 af rytterne må ikke tidligere have vundet ponygames til Landsfinalerne. De deltagende ryttere må ikke have deltaget i Mounted Games stævne. Rytterne skal være startberettigede ved sidste anmeldelsestidspunkt til Landsdelsdagene. </t>
  </si>
  <si>
    <t>Krav til rytterne:</t>
  </si>
  <si>
    <t>Åben for alle</t>
  </si>
  <si>
    <t>Antal på hold er 3-5 stk, denne klasse tæller til klubturnerings point afd. B.</t>
  </si>
  <si>
    <t>Antal på hold er 3-5 stk, denne klasse tæller til klubturnerings point afd. C.</t>
  </si>
  <si>
    <t>Boldstafet, Ring på kegle, Bord dæk dig, Flagstafet, Slalomstafet, Flyt 2 krus.</t>
  </si>
  <si>
    <t>bord ca. 70-80 cm højt</t>
  </si>
  <si>
    <r>
      <rPr>
        <b/>
        <sz val="11"/>
        <color theme="1"/>
        <rFont val="Arial Narrow"/>
        <family val="2"/>
      </rPr>
      <t>Der ride følgende lege i alle klasser</t>
    </r>
    <r>
      <rPr>
        <sz val="11"/>
        <color theme="1"/>
        <rFont val="Arial Narrow"/>
        <family val="2"/>
      </rPr>
      <t xml:space="preserve">: </t>
    </r>
  </si>
  <si>
    <t>Tilmelding:</t>
  </si>
  <si>
    <t>Der kan tilmeldes via mail: XXXXXXXXXXXXXXXXXXX</t>
  </si>
  <si>
    <t>Tilmeldings frist:</t>
  </si>
  <si>
    <t>D. XX/XX-XX</t>
  </si>
  <si>
    <t>Hvem kan deltage:</t>
  </si>
  <si>
    <t>Stævnet er åbent for ryttere som er medlem af en klub under DRF</t>
  </si>
  <si>
    <t>Hjælper:</t>
  </si>
  <si>
    <t>Hvert hold skal stille med en hjælper, som enten kan tage tid eller hjælpe med at bygge baner op, når der skal skiftes mellem legene.</t>
  </si>
  <si>
    <t>Startgebyr:</t>
  </si>
  <si>
    <t>Info:</t>
  </si>
  <si>
    <t>Alle ryttere får et diplom + 1 sodavand.</t>
  </si>
  <si>
    <t>Adresse:</t>
  </si>
  <si>
    <t>xxxxxxxxxxxxxxxxxxxxxxxxxx</t>
  </si>
  <si>
    <t>Præmier:</t>
  </si>
  <si>
    <t>Afd. A:</t>
  </si>
  <si>
    <t>Afd. B :</t>
  </si>
  <si>
    <t>Afd. C :</t>
  </si>
  <si>
    <t xml:space="preserve">Alle hold rider mod hinnanden </t>
  </si>
  <si>
    <t>Det koster 40,- kr pr rytter at deltage, pengene overføres til konto nr.: xxxx-xxxxxxxx</t>
  </si>
  <si>
    <t>Afd.</t>
  </si>
  <si>
    <t>2   krus</t>
  </si>
  <si>
    <t>4   slalompinde + fødder</t>
  </si>
  <si>
    <t xml:space="preserve"> Klassen er åben for ryttere, der fylder min. 30 år i det stævne år hvor Landsdelsdage afholdes eller ryttere uanset alder som rider på hest på min. 155 cm. </t>
  </si>
  <si>
    <t>*Send en mail til bredde@rideforbund.dk, med følgende oplysninger: klubbens navn, ønsket stævne dato</t>
  </si>
  <si>
    <t>* Når I har indtastet propositioner, sender I en mail om at propositioner er klar. Så går vi ind hurtigst muligt og tjekker dem, samt åbner for evt. tilmelding ( det er valgfrit om man vil have tilmelding via. GO eller på mail, men propositioner skal ligge på GO for at stævnet tæller til klubturnering)</t>
  </si>
  <si>
    <t>*DRF går ind og godkender terminen, hvorefter I modtager en mail om at der kan indtastes propositioner på GO.</t>
  </si>
  <si>
    <t>* Hvis man ønsker tilmelding via mail, skal man ikke oprette klasser på GO. Bare skriv alt info under "Stævne Bemærkning" (hvilke klasser der kan tilmeldes i, start gebyr, krav til klasserne osv.)</t>
  </si>
  <si>
    <t>Ønsker I at afholde Klubturnerings stævne, skal i gøre følgende:</t>
  </si>
  <si>
    <t>Ønsker i at afholde et Bredde stævne, skal i gøre følgende:</t>
  </si>
  <si>
    <t>* Tilret propositionerne og læg propositioner på facebook, klubbens hjemmeside ( I må også meget gerne bruge GO,her kan stævner oprettes som Bredde)</t>
  </si>
  <si>
    <t>Resultater på Equipe eller facebook/klubbens hjemmeside</t>
  </si>
  <si>
    <t>*Opret en termin på GO, den skal oprettes som BREDDE hest og pony (ikke dressur eller spring)</t>
  </si>
  <si>
    <t>* Ellers kan man bare ligge resultaterne op på klubbens facebook gruppe eller hjemmeside, så rytterne kan se dem.</t>
  </si>
  <si>
    <t>* Hvis man ønsker at bruge Equipe til resultater, kan man oprette klasser som springklasser, metode S2. Så taster man bare  holdets ponygames point i stedet for stilpoint.</t>
  </si>
  <si>
    <t>Begynder klasse</t>
  </si>
  <si>
    <t>Antal på hold er 1-2 stk, ( man kan sagtens tilmelde enkeltvis, så danner vi hold på dagen)</t>
  </si>
  <si>
    <t>Let øvet klasse</t>
  </si>
  <si>
    <t>Antal på hold er 1-3 stk, ( man kan sagtens tilmelde enkeltvis, så danner vi hold på dagen)</t>
  </si>
  <si>
    <t>Åben for alle ( der må rides skridt og trav)</t>
  </si>
  <si>
    <t>Åben for alle ( der må rides trav og galop)</t>
  </si>
  <si>
    <t>Antal på hold er 2 stk.</t>
  </si>
  <si>
    <t>Øvet klasse</t>
  </si>
  <si>
    <t>Vi kan godt bruge nogle hjælpere, som enten kan tage tid eller hjælpe med at bygge baner op, når der skal skiftes mellem legene.</t>
  </si>
  <si>
    <t>Åben for elevskole rytter ( der må rides skridt og trav, hjælper er tilladt)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</si>
</sst>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3"/>
      <name val="Calibri"/>
      <family val="2"/>
      <scheme val="minor"/>
    </font>
    <font>
      <sz val="11"/>
      <color rgb="FF3F3F76"/>
      <name val="Calibri"/>
      <family val="2"/>
      <scheme val="minor"/>
    </font>
    <font>
      <b/>
      <sz val="11"/>
      <color rgb="FFFA7D00"/>
      <name val="Calibri"/>
      <family val="2"/>
      <scheme val="minor"/>
    </font>
    <font>
      <b/>
      <sz val="11"/>
      <color theme="0"/>
      <name val="Calibri"/>
      <family val="2"/>
      <scheme val="minor"/>
    </font>
    <font>
      <b/>
      <sz val="11"/>
      <color theme="1"/>
      <name val="Calibri"/>
      <family val="2"/>
      <scheme val="minor"/>
    </font>
    <font>
      <sz val="11"/>
      <color theme="1"/>
      <name val="Arial Narrow"/>
      <family val="2"/>
    </font>
    <font>
      <b/>
      <sz val="18"/>
      <name val="Calibri Light"/>
      <family val="1"/>
      <scheme val="major"/>
    </font>
    <font>
      <sz val="11"/>
      <name val="Calibri"/>
      <family val="2"/>
      <scheme val="minor"/>
    </font>
    <font>
      <b/>
      <sz val="11"/>
      <name val="Calibri"/>
      <family val="2"/>
      <scheme val="minor"/>
    </font>
    <font>
      <b/>
      <sz val="9"/>
      <name val="Calibri"/>
      <family val="2"/>
      <scheme val="minor"/>
    </font>
    <font>
      <b/>
      <sz val="11"/>
      <color theme="9" tint="-0.249977111117893"/>
      <name val="Calibri"/>
      <family val="2"/>
      <scheme val="minor"/>
    </font>
    <font>
      <u/>
      <sz val="11"/>
      <color theme="10"/>
      <name val="Calibri"/>
      <family val="2"/>
      <scheme val="minor"/>
    </font>
    <font>
      <b/>
      <sz val="11"/>
      <color theme="1"/>
      <name val="Arial Narrow"/>
      <family val="2"/>
    </font>
    <font>
      <u/>
      <sz val="11"/>
      <color theme="10"/>
      <name val="Arial Narrow"/>
      <family val="2"/>
    </font>
  </fonts>
  <fills count="15">
    <fill>
      <patternFill patternType="none"/>
    </fill>
    <fill>
      <patternFill patternType="gray125"/>
    </fill>
    <fill>
      <patternFill patternType="solid">
        <fgColor rgb="FFFFCC99"/>
      </patternFill>
    </fill>
    <fill>
      <patternFill patternType="solid">
        <fgColor rgb="FFF2F2F2"/>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0000"/>
        <bgColor indexed="64"/>
      </patternFill>
    </fill>
    <fill>
      <patternFill patternType="solid">
        <fgColor rgb="FFE7F9EB"/>
        <bgColor indexed="64"/>
      </patternFill>
    </fill>
    <fill>
      <patternFill patternType="solid">
        <fgColor theme="5" tint="0.59999389629810485"/>
        <bgColor indexed="64"/>
      </patternFill>
    </fill>
  </fills>
  <borders count="28">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rgb="FF7F7F7F"/>
      </top>
      <bottom style="thin">
        <color indexed="64"/>
      </bottom>
      <diagonal/>
    </border>
    <border>
      <left/>
      <right style="thin">
        <color rgb="FF7F7F7F"/>
      </right>
      <top style="thin">
        <color rgb="FF7F7F7F"/>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5">
    <xf numFmtId="0" fontId="0" fillId="0" borderId="0"/>
    <xf numFmtId="0" fontId="1" fillId="0" borderId="1" applyNumberFormat="0" applyFill="0" applyAlignment="0" applyProtection="0"/>
    <xf numFmtId="0" fontId="2" fillId="2" borderId="2" applyNumberFormat="0" applyAlignment="0" applyProtection="0"/>
    <xf numFmtId="0" fontId="3" fillId="3" borderId="2" applyNumberFormat="0" applyAlignment="0" applyProtection="0"/>
    <xf numFmtId="0" fontId="12" fillId="0" borderId="0" applyNumberFormat="0" applyFill="0" applyBorder="0" applyAlignment="0" applyProtection="0"/>
  </cellStyleXfs>
  <cellXfs count="118">
    <xf numFmtId="0" fontId="0" fillId="0" borderId="0" xfId="0"/>
    <xf numFmtId="0" fontId="0" fillId="0" borderId="3" xfId="0" applyBorder="1"/>
    <xf numFmtId="0" fontId="5" fillId="0" borderId="0" xfId="0" applyFont="1"/>
    <xf numFmtId="0" fontId="8" fillId="6" borderId="5" xfId="2" applyFont="1" applyFill="1" applyBorder="1"/>
    <xf numFmtId="0" fontId="8" fillId="6" borderId="6" xfId="2" applyFont="1" applyFill="1" applyBorder="1"/>
    <xf numFmtId="0" fontId="8" fillId="6" borderId="7" xfId="2" applyFont="1" applyFill="1" applyBorder="1"/>
    <xf numFmtId="0" fontId="9" fillId="0" borderId="1" xfId="1" applyFont="1" applyAlignment="1">
      <alignment horizontal="left"/>
    </xf>
    <xf numFmtId="0" fontId="9" fillId="0" borderId="1" xfId="1" applyFont="1"/>
    <xf numFmtId="0" fontId="9" fillId="0" borderId="0" xfId="1" applyFont="1" applyBorder="1"/>
    <xf numFmtId="0" fontId="9" fillId="0" borderId="0" xfId="1" applyFont="1" applyBorder="1" applyAlignment="1">
      <alignment horizontal="center"/>
    </xf>
    <xf numFmtId="0" fontId="10" fillId="7" borderId="10" xfId="1" applyFont="1" applyFill="1" applyBorder="1" applyAlignment="1" applyProtection="1">
      <alignment wrapText="1"/>
      <protection locked="0"/>
    </xf>
    <xf numFmtId="0" fontId="10" fillId="5" borderId="3" xfId="1" applyFont="1" applyFill="1" applyBorder="1" applyAlignment="1" applyProtection="1">
      <alignment wrapText="1"/>
      <protection locked="0"/>
    </xf>
    <xf numFmtId="0" fontId="10" fillId="6" borderId="3" xfId="1" applyFont="1" applyFill="1" applyBorder="1" applyAlignment="1" applyProtection="1">
      <alignment wrapText="1"/>
      <protection locked="0"/>
    </xf>
    <xf numFmtId="0" fontId="10" fillId="8" borderId="11" xfId="1" applyFont="1" applyFill="1" applyBorder="1" applyAlignment="1">
      <alignment horizontal="justify" wrapText="1"/>
    </xf>
    <xf numFmtId="0" fontId="10" fillId="8" borderId="11" xfId="1" applyFont="1" applyFill="1" applyBorder="1" applyAlignment="1">
      <alignment horizontal="justify"/>
    </xf>
    <xf numFmtId="0" fontId="8" fillId="0" borderId="12" xfId="0" applyFont="1" applyBorder="1" applyAlignment="1" applyProtection="1">
      <alignment horizontal="center"/>
      <protection locked="0"/>
    </xf>
    <xf numFmtId="0" fontId="8" fillId="7" borderId="10" xfId="0" applyFont="1" applyFill="1" applyBorder="1" applyProtection="1">
      <protection locked="0"/>
    </xf>
    <xf numFmtId="0" fontId="8" fillId="5" borderId="3" xfId="0" applyFont="1" applyFill="1" applyBorder="1" applyProtection="1">
      <protection locked="0"/>
    </xf>
    <xf numFmtId="0" fontId="8" fillId="6" borderId="3" xfId="0" applyFont="1" applyFill="1" applyBorder="1" applyProtection="1">
      <protection locked="0"/>
    </xf>
    <xf numFmtId="0" fontId="8" fillId="8" borderId="11" xfId="0" applyFont="1" applyFill="1" applyBorder="1"/>
    <xf numFmtId="0" fontId="8" fillId="7" borderId="13" xfId="0" applyFont="1" applyFill="1" applyBorder="1" applyProtection="1">
      <protection locked="0"/>
    </xf>
    <xf numFmtId="0" fontId="8" fillId="5" borderId="14" xfId="0" applyFont="1" applyFill="1" applyBorder="1" applyProtection="1">
      <protection locked="0"/>
    </xf>
    <xf numFmtId="0" fontId="8" fillId="6" borderId="14" xfId="0" applyFont="1" applyFill="1" applyBorder="1" applyProtection="1">
      <protection locked="0"/>
    </xf>
    <xf numFmtId="0" fontId="8" fillId="8" borderId="15" xfId="0" applyFont="1" applyFill="1" applyBorder="1"/>
    <xf numFmtId="0" fontId="0" fillId="0" borderId="0" xfId="0" applyAlignment="1">
      <alignment horizontal="center"/>
    </xf>
    <xf numFmtId="0" fontId="8" fillId="0" borderId="3" xfId="0" applyFont="1" applyBorder="1" applyAlignment="1" applyProtection="1">
      <alignment horizontal="left"/>
      <protection locked="0"/>
    </xf>
    <xf numFmtId="0" fontId="1" fillId="0" borderId="3" xfId="1" applyBorder="1"/>
    <xf numFmtId="0" fontId="1" fillId="0" borderId="3" xfId="1" applyBorder="1" applyAlignment="1">
      <alignment horizontal="center"/>
    </xf>
    <xf numFmtId="0" fontId="1" fillId="10" borderId="3" xfId="1" applyFill="1" applyBorder="1" applyAlignment="1">
      <alignment horizontal="center"/>
    </xf>
    <xf numFmtId="0" fontId="1" fillId="11" borderId="3" xfId="1" applyFill="1" applyBorder="1" applyAlignment="1">
      <alignment horizontal="center"/>
    </xf>
    <xf numFmtId="0" fontId="0" fillId="0" borderId="3" xfId="0" applyBorder="1" applyAlignment="1">
      <alignment horizontal="left"/>
    </xf>
    <xf numFmtId="0" fontId="0" fillId="0" borderId="3" xfId="0" applyBorder="1" applyAlignment="1">
      <alignment horizontal="center"/>
    </xf>
    <xf numFmtId="0" fontId="0" fillId="10" borderId="3" xfId="0" applyFill="1" applyBorder="1"/>
    <xf numFmtId="0" fontId="0" fillId="11" borderId="3" xfId="0" applyFill="1" applyBorder="1"/>
    <xf numFmtId="0" fontId="1" fillId="11" borderId="12" xfId="1" applyFill="1" applyBorder="1" applyAlignment="1">
      <alignment horizontal="center"/>
    </xf>
    <xf numFmtId="0" fontId="0" fillId="11" borderId="12" xfId="0" applyFill="1" applyBorder="1"/>
    <xf numFmtId="0" fontId="1" fillId="10" borderId="19" xfId="1" applyFill="1" applyBorder="1" applyAlignment="1">
      <alignment horizontal="center"/>
    </xf>
    <xf numFmtId="0" fontId="0" fillId="10" borderId="19" xfId="0" applyFill="1" applyBorder="1"/>
    <xf numFmtId="1" fontId="0" fillId="10" borderId="19" xfId="0" applyNumberFormat="1" applyFill="1" applyBorder="1"/>
    <xf numFmtId="0" fontId="0" fillId="6" borderId="23" xfId="0" applyFill="1" applyBorder="1"/>
    <xf numFmtId="0" fontId="0" fillId="6" borderId="24" xfId="0" applyFill="1" applyBorder="1"/>
    <xf numFmtId="0" fontId="0" fillId="0" borderId="10" xfId="0" applyBorder="1"/>
    <xf numFmtId="0" fontId="0" fillId="0" borderId="12" xfId="0" applyBorder="1" applyAlignment="1">
      <alignment horizontal="center"/>
    </xf>
    <xf numFmtId="0" fontId="0" fillId="0" borderId="25" xfId="0" applyBorder="1"/>
    <xf numFmtId="0" fontId="0" fillId="0" borderId="26" xfId="0" applyBorder="1"/>
    <xf numFmtId="0" fontId="0" fillId="0" borderId="14" xfId="0" applyBorder="1"/>
    <xf numFmtId="0" fontId="6" fillId="0" borderId="0" xfId="0" applyFont="1" applyAlignment="1">
      <alignment vertical="center"/>
    </xf>
    <xf numFmtId="0" fontId="6" fillId="0" borderId="0" xfId="0" applyFont="1"/>
    <xf numFmtId="0" fontId="6" fillId="8" borderId="3" xfId="0" applyFont="1" applyFill="1" applyBorder="1"/>
    <xf numFmtId="0" fontId="6" fillId="0" borderId="3" xfId="0" applyFont="1" applyBorder="1" applyAlignment="1">
      <alignment horizontal="right" vertical="center"/>
    </xf>
    <xf numFmtId="0" fontId="6" fillId="0" borderId="3" xfId="0" applyFont="1" applyBorder="1" applyAlignment="1">
      <alignment horizontal="center" vertical="center"/>
    </xf>
    <xf numFmtId="0" fontId="6" fillId="0" borderId="3" xfId="0" applyFont="1" applyBorder="1" applyAlignment="1">
      <alignment horizontal="center"/>
    </xf>
    <xf numFmtId="0" fontId="6" fillId="0" borderId="3" xfId="0" applyFont="1" applyBorder="1" applyAlignment="1">
      <alignment horizontal="right"/>
    </xf>
    <xf numFmtId="0" fontId="0" fillId="0" borderId="14" xfId="0" applyBorder="1" applyAlignment="1">
      <alignment horizontal="center"/>
    </xf>
    <xf numFmtId="0" fontId="0" fillId="0" borderId="10" xfId="0" applyBorder="1" applyAlignment="1">
      <alignment horizontal="left"/>
    </xf>
    <xf numFmtId="0" fontId="0" fillId="0" borderId="13" xfId="0" applyBorder="1" applyAlignment="1">
      <alignment horizontal="left"/>
    </xf>
    <xf numFmtId="0" fontId="13" fillId="0" borderId="0" xfId="0" applyFont="1"/>
    <xf numFmtId="0" fontId="6" fillId="0" borderId="0" xfId="0" applyFont="1" applyAlignment="1">
      <alignment vertical="top" wrapText="1"/>
    </xf>
    <xf numFmtId="0" fontId="6" fillId="0" borderId="0" xfId="0" applyFont="1" applyAlignment="1">
      <alignment wrapText="1"/>
    </xf>
    <xf numFmtId="0" fontId="13" fillId="0" borderId="0" xfId="0" applyFont="1" applyAlignment="1">
      <alignment wrapText="1"/>
    </xf>
    <xf numFmtId="0" fontId="13" fillId="0" borderId="0" xfId="0" applyFont="1" applyAlignment="1">
      <alignment vertical="top" wrapText="1"/>
    </xf>
    <xf numFmtId="0" fontId="6" fillId="8" borderId="0" xfId="0" applyFont="1" applyFill="1"/>
    <xf numFmtId="0" fontId="13" fillId="8" borderId="0" xfId="0" applyFont="1" applyFill="1"/>
    <xf numFmtId="0" fontId="14" fillId="0" borderId="0" xfId="4" applyFont="1"/>
    <xf numFmtId="0" fontId="6" fillId="8" borderId="0" xfId="0" applyFont="1" applyFill="1" applyAlignment="1">
      <alignment vertical="top"/>
    </xf>
    <xf numFmtId="0" fontId="13" fillId="0" borderId="0" xfId="0" applyFont="1" applyAlignment="1">
      <alignment horizontal="right"/>
    </xf>
    <xf numFmtId="0" fontId="6" fillId="4" borderId="3" xfId="0" applyFont="1" applyFill="1" applyBorder="1" applyProtection="1">
      <protection locked="0"/>
    </xf>
    <xf numFmtId="0" fontId="13" fillId="0" borderId="16" xfId="0" applyFont="1" applyBorder="1" applyAlignment="1">
      <alignment horizontal="center"/>
    </xf>
    <xf numFmtId="0" fontId="6" fillId="0" borderId="3" xfId="0" applyFont="1" applyBorder="1"/>
    <xf numFmtId="0" fontId="6" fillId="0" borderId="0" xfId="0" applyFont="1" applyAlignment="1">
      <alignment horizontal="left" vertical="center"/>
    </xf>
    <xf numFmtId="0" fontId="6" fillId="0" borderId="0" xfId="0" applyFont="1" applyAlignment="1">
      <alignment horizontal="left" vertical="top" wrapText="1"/>
    </xf>
    <xf numFmtId="0" fontId="6" fillId="0" borderId="0" xfId="0" applyFont="1" applyAlignment="1">
      <alignment horizontal="left"/>
    </xf>
    <xf numFmtId="0" fontId="6" fillId="0" borderId="0" xfId="0" applyFont="1" applyAlignment="1">
      <alignment horizont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20" xfId="0" applyFont="1" applyBorder="1" applyAlignment="1">
      <alignment horizontal="center" vertical="top" wrapText="1"/>
    </xf>
    <xf numFmtId="0" fontId="13" fillId="0" borderId="4" xfId="0" applyFont="1" applyBorder="1" applyAlignment="1">
      <alignment horizontal="center" vertical="top"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4" xfId="0" applyFont="1" applyBorder="1" applyAlignment="1">
      <alignment horizontal="left" vertical="top" wrapText="1"/>
    </xf>
    <xf numFmtId="0" fontId="6" fillId="0" borderId="21" xfId="0" applyFont="1" applyBorder="1" applyAlignment="1">
      <alignment horizontal="left" vertical="top" wrapText="1"/>
    </xf>
    <xf numFmtId="0" fontId="13" fillId="0" borderId="0" xfId="0" applyFont="1" applyAlignment="1">
      <alignment horizontal="left"/>
    </xf>
    <xf numFmtId="0" fontId="13" fillId="0" borderId="20" xfId="0" applyFont="1" applyBorder="1" applyAlignment="1">
      <alignment horizontal="center" vertical="center"/>
    </xf>
    <xf numFmtId="0" fontId="13" fillId="0" borderId="4" xfId="0" applyFont="1" applyBorder="1" applyAlignment="1">
      <alignment horizontal="center" vertical="center"/>
    </xf>
    <xf numFmtId="0" fontId="13" fillId="0" borderId="20" xfId="0" applyFont="1" applyBorder="1" applyAlignment="1">
      <alignment horizontal="center" vertical="top"/>
    </xf>
    <xf numFmtId="0" fontId="13" fillId="0" borderId="4" xfId="0" applyFont="1" applyBorder="1" applyAlignment="1">
      <alignment horizontal="center" vertical="top"/>
    </xf>
    <xf numFmtId="0" fontId="6" fillId="0" borderId="4" xfId="0" applyFont="1" applyBorder="1" applyAlignment="1">
      <alignment horizontal="left" vertical="center"/>
    </xf>
    <xf numFmtId="0" fontId="6" fillId="0" borderId="21" xfId="0" applyFont="1" applyBorder="1" applyAlignment="1">
      <alignment horizontal="left" vertical="center"/>
    </xf>
    <xf numFmtId="0" fontId="6" fillId="0" borderId="4" xfId="0" applyFont="1" applyBorder="1" applyAlignment="1">
      <alignment horizontal="left" vertical="center" wrapText="1"/>
    </xf>
    <xf numFmtId="0" fontId="6" fillId="0" borderId="21" xfId="0" applyFont="1" applyBorder="1" applyAlignment="1">
      <alignment horizontal="left" vertical="center" wrapText="1"/>
    </xf>
    <xf numFmtId="0" fontId="13" fillId="0" borderId="0" xfId="0" applyFont="1" applyAlignment="1">
      <alignment horizontal="left" vertical="center"/>
    </xf>
    <xf numFmtId="0" fontId="6" fillId="0" borderId="0" xfId="0" applyFont="1" applyAlignment="1">
      <alignment horizontal="left" vertical="center" wrapText="1"/>
    </xf>
    <xf numFmtId="0" fontId="13" fillId="0" borderId="0" xfId="0" applyFont="1" applyAlignment="1">
      <alignment horizontal="left" vertical="top"/>
    </xf>
    <xf numFmtId="0" fontId="6" fillId="4" borderId="4" xfId="0" applyFont="1" applyFill="1" applyBorder="1" applyAlignment="1" applyProtection="1">
      <alignment horizontal="center"/>
      <protection locked="0"/>
    </xf>
    <xf numFmtId="0" fontId="6" fillId="0" borderId="3" xfId="0" applyFont="1" applyBorder="1" applyAlignment="1">
      <alignment horizontal="center" vertical="center"/>
    </xf>
    <xf numFmtId="0" fontId="6" fillId="4" borderId="3" xfId="0" applyFont="1" applyFill="1" applyBorder="1" applyAlignment="1" applyProtection="1">
      <alignment horizontal="center"/>
      <protection locked="0"/>
    </xf>
    <xf numFmtId="0" fontId="13" fillId="0" borderId="0" xfId="0" applyFont="1" applyAlignment="1">
      <alignment horizontal="center" vertical="center"/>
    </xf>
    <xf numFmtId="0" fontId="6" fillId="8" borderId="0" xfId="0" applyFont="1" applyFill="1" applyAlignment="1">
      <alignment horizontal="center" vertical="top"/>
    </xf>
    <xf numFmtId="0" fontId="0" fillId="9" borderId="17" xfId="0" applyFill="1" applyBorder="1" applyAlignment="1">
      <alignment horizontal="center"/>
    </xf>
    <xf numFmtId="0" fontId="0" fillId="9" borderId="18" xfId="0" applyFill="1" applyBorder="1" applyAlignment="1">
      <alignment horizontal="center"/>
    </xf>
    <xf numFmtId="0" fontId="9" fillId="3" borderId="8" xfId="3" applyFont="1" applyBorder="1" applyAlignment="1">
      <alignment horizontal="center"/>
    </xf>
    <xf numFmtId="0" fontId="9" fillId="3" borderId="9" xfId="3" applyFont="1" applyBorder="1" applyAlignment="1">
      <alignment horizontal="center"/>
    </xf>
    <xf numFmtId="0" fontId="7" fillId="0" borderId="0" xfId="0" applyFont="1" applyAlignment="1">
      <alignment horizontal="left"/>
    </xf>
    <xf numFmtId="0" fontId="11" fillId="3" borderId="19" xfId="3" applyFont="1" applyBorder="1" applyAlignment="1">
      <alignment horizontal="center"/>
    </xf>
    <xf numFmtId="0" fontId="11" fillId="3" borderId="12" xfId="3" applyFont="1" applyBorder="1" applyAlignment="1">
      <alignment horizontal="center"/>
    </xf>
    <xf numFmtId="0" fontId="11" fillId="0" borderId="22" xfId="1" applyFont="1" applyBorder="1" applyAlignment="1">
      <alignment horizontal="justify"/>
    </xf>
    <xf numFmtId="0" fontId="11" fillId="0" borderId="23" xfId="1" applyFont="1" applyBorder="1" applyAlignment="1">
      <alignment horizontal="justify"/>
    </xf>
    <xf numFmtId="0" fontId="3" fillId="3" borderId="3" xfId="3" applyBorder="1" applyAlignment="1">
      <alignment horizontal="center"/>
    </xf>
    <xf numFmtId="0" fontId="11" fillId="3" borderId="3" xfId="3" applyFont="1" applyBorder="1" applyAlignment="1">
      <alignment horizontal="center"/>
    </xf>
    <xf numFmtId="0" fontId="0" fillId="13" borderId="3" xfId="0" applyFill="1" applyBorder="1" applyAlignment="1">
      <alignment horizontal="center"/>
    </xf>
    <xf numFmtId="0" fontId="0" fillId="13" borderId="14" xfId="0" applyFill="1" applyBorder="1" applyAlignment="1">
      <alignment horizontal="center"/>
    </xf>
    <xf numFmtId="0" fontId="0" fillId="13" borderId="11" xfId="0" applyFill="1" applyBorder="1" applyAlignment="1">
      <alignment horizontal="center"/>
    </xf>
    <xf numFmtId="0" fontId="0" fillId="13" borderId="15" xfId="0" applyFill="1" applyBorder="1" applyAlignment="1">
      <alignment horizontal="center"/>
    </xf>
    <xf numFmtId="0" fontId="4" fillId="12" borderId="26" xfId="0" applyFont="1" applyFill="1" applyBorder="1" applyAlignment="1">
      <alignment horizontal="center" vertical="center" wrapText="1"/>
    </xf>
    <xf numFmtId="0" fontId="4" fillId="12" borderId="3" xfId="0" applyFont="1" applyFill="1" applyBorder="1" applyAlignment="1">
      <alignment horizontal="center" vertical="center" wrapText="1"/>
    </xf>
    <xf numFmtId="0" fontId="4" fillId="12" borderId="27" xfId="0" applyFont="1" applyFill="1" applyBorder="1" applyAlignment="1">
      <alignment horizontal="center" vertical="center" wrapText="1"/>
    </xf>
    <xf numFmtId="0" fontId="4" fillId="12" borderId="11" xfId="0" applyFont="1" applyFill="1" applyBorder="1" applyAlignment="1">
      <alignment horizontal="center" vertical="center" wrapText="1"/>
    </xf>
    <xf numFmtId="0" fontId="5" fillId="14" borderId="0" xfId="0" applyFont="1" applyFill="1" applyAlignment="1">
      <alignment horizontal="center" vertical="center"/>
    </xf>
  </cellXfs>
  <cellStyles count="5">
    <cellStyle name="Beregning" xfId="3" builtinId="22"/>
    <cellStyle name="Input" xfId="2" builtinId="20"/>
    <cellStyle name="Link" xfId="4" builtinId="8"/>
    <cellStyle name="Normal" xfId="0" builtinId="0"/>
    <cellStyle name="Overskrift 3" xfId="1" builtin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 Id="rId4"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microsoft.com/office/2007/relationships/hdphoto" Target="../media/hdphoto1.wdp"/></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228600</xdr:colOff>
          <xdr:row>19</xdr:row>
          <xdr:rowOff>0</xdr:rowOff>
        </xdr:from>
        <xdr:to>
          <xdr:col>8</xdr:col>
          <xdr:colOff>0</xdr:colOff>
          <xdr:row>24</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180975</xdr:colOff>
          <xdr:row>24</xdr:row>
          <xdr:rowOff>76200</xdr:rowOff>
        </xdr:from>
        <xdr:to>
          <xdr:col>7</xdr:col>
          <xdr:colOff>600075</xdr:colOff>
          <xdr:row>29</xdr:row>
          <xdr:rowOff>133350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133350</xdr:colOff>
          <xdr:row>0</xdr:row>
          <xdr:rowOff>0</xdr:rowOff>
        </xdr:from>
        <xdr:to>
          <xdr:col>17</xdr:col>
          <xdr:colOff>561975</xdr:colOff>
          <xdr:row>5</xdr:row>
          <xdr:rowOff>47625</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6</xdr:row>
          <xdr:rowOff>133350</xdr:rowOff>
        </xdr:from>
        <xdr:to>
          <xdr:col>8</xdr:col>
          <xdr:colOff>47625</xdr:colOff>
          <xdr:row>12</xdr:row>
          <xdr:rowOff>47625</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257175</xdr:colOff>
          <xdr:row>0</xdr:row>
          <xdr:rowOff>152400</xdr:rowOff>
        </xdr:from>
        <xdr:to>
          <xdr:col>8</xdr:col>
          <xdr:colOff>0</xdr:colOff>
          <xdr:row>5</xdr:row>
          <xdr:rowOff>161925</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209550</xdr:colOff>
          <xdr:row>12</xdr:row>
          <xdr:rowOff>142875</xdr:rowOff>
        </xdr:from>
        <xdr:to>
          <xdr:col>7</xdr:col>
          <xdr:colOff>638175</xdr:colOff>
          <xdr:row>18</xdr:row>
          <xdr:rowOff>66675</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666749</xdr:colOff>
      <xdr:row>14</xdr:row>
      <xdr:rowOff>47624</xdr:rowOff>
    </xdr:from>
    <xdr:to>
      <xdr:col>2</xdr:col>
      <xdr:colOff>1047749</xdr:colOff>
      <xdr:row>15</xdr:row>
      <xdr:rowOff>130969</xdr:rowOff>
    </xdr:to>
    <xdr:sp macro="" textlink="">
      <xdr:nvSpPr>
        <xdr:cNvPr id="5" name="Rektangel 4">
          <a:extLst>
            <a:ext uri="{FF2B5EF4-FFF2-40B4-BE49-F238E27FC236}">
              <a16:creationId xmlns:a16="http://schemas.microsoft.com/office/drawing/2014/main" id="{00000000-0008-0000-0500-000005000000}"/>
            </a:ext>
          </a:extLst>
        </xdr:cNvPr>
        <xdr:cNvSpPr/>
      </xdr:nvSpPr>
      <xdr:spPr>
        <a:xfrm>
          <a:off x="3309937" y="2833687"/>
          <a:ext cx="381000" cy="29765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a-DK"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7723</xdr:colOff>
      <xdr:row>43</xdr:row>
      <xdr:rowOff>57150</xdr:rowOff>
    </xdr:to>
    <xdr:pic>
      <xdr:nvPicPr>
        <xdr:cNvPr id="4" name="Billed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5865598" cy="7429500"/>
        </a:xfrm>
        <a:prstGeom prst="rect">
          <a:avLst/>
        </a:prstGeom>
      </xdr:spPr>
    </xdr:pic>
    <xdr:clientData/>
  </xdr:twoCellAnchor>
  <xdr:twoCellAnchor editAs="oneCell">
    <xdr:from>
      <xdr:col>9</xdr:col>
      <xdr:colOff>0</xdr:colOff>
      <xdr:row>0</xdr:row>
      <xdr:rowOff>0</xdr:rowOff>
    </xdr:from>
    <xdr:to>
      <xdr:col>17</xdr:col>
      <xdr:colOff>412749</xdr:colOff>
      <xdr:row>35</xdr:row>
      <xdr:rowOff>75603</xdr:rowOff>
    </xdr:to>
    <xdr:pic>
      <xdr:nvPicPr>
        <xdr:cNvPr id="5" name="Billed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stretch>
          <a:fillRect/>
        </a:stretch>
      </xdr:blipFill>
      <xdr:spPr>
        <a:xfrm>
          <a:off x="5857875" y="0"/>
          <a:ext cx="5619749" cy="60763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79375</xdr:colOff>
      <xdr:row>0</xdr:row>
      <xdr:rowOff>31750</xdr:rowOff>
    </xdr:from>
    <xdr:to>
      <xdr:col>8</xdr:col>
      <xdr:colOff>587418</xdr:colOff>
      <xdr:row>35</xdr:row>
      <xdr:rowOff>31750</xdr:rowOff>
    </xdr:to>
    <xdr:pic>
      <xdr:nvPicPr>
        <xdr:cNvPr id="2" name="Billed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9375" y="31750"/>
          <a:ext cx="5588043" cy="6111875"/>
        </a:xfrm>
        <a:prstGeom prst="rect">
          <a:avLst/>
        </a:prstGeom>
      </xdr:spPr>
    </xdr:pic>
    <xdr:clientData/>
  </xdr:twoCellAnchor>
  <xdr:twoCellAnchor editAs="oneCell">
    <xdr:from>
      <xdr:col>9</xdr:col>
      <xdr:colOff>45720</xdr:colOff>
      <xdr:row>0</xdr:row>
      <xdr:rowOff>29845</xdr:rowOff>
    </xdr:from>
    <xdr:to>
      <xdr:col>17</xdr:col>
      <xdr:colOff>521710</xdr:colOff>
      <xdr:row>34</xdr:row>
      <xdr:rowOff>158750</xdr:rowOff>
    </xdr:to>
    <xdr:pic>
      <xdr:nvPicPr>
        <xdr:cNvPr id="3" name="Billed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5760720" y="29845"/>
          <a:ext cx="5555990" cy="6066155"/>
        </a:xfrm>
        <a:prstGeom prst="rect">
          <a:avLst/>
        </a:prstGeom>
      </xdr:spPr>
    </xdr:pic>
    <xdr:clientData/>
  </xdr:twoCellAnchor>
  <xdr:twoCellAnchor editAs="oneCell">
    <xdr:from>
      <xdr:col>18</xdr:col>
      <xdr:colOff>79375</xdr:colOff>
      <xdr:row>0</xdr:row>
      <xdr:rowOff>63500</xdr:rowOff>
    </xdr:from>
    <xdr:to>
      <xdr:col>26</xdr:col>
      <xdr:colOff>594223</xdr:colOff>
      <xdr:row>35</xdr:row>
      <xdr:rowOff>49530</xdr:rowOff>
    </xdr:to>
    <xdr:pic>
      <xdr:nvPicPr>
        <xdr:cNvPr id="4" name="Billed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509375" y="63500"/>
          <a:ext cx="5594848" cy="6097905"/>
        </a:xfrm>
        <a:prstGeom prst="rect">
          <a:avLst/>
        </a:prstGeom>
      </xdr:spPr>
    </xdr:pic>
    <xdr:clientData/>
  </xdr:twoCellAnchor>
  <xdr:twoCellAnchor editAs="oneCell">
    <xdr:from>
      <xdr:col>27</xdr:col>
      <xdr:colOff>47625</xdr:colOff>
      <xdr:row>0</xdr:row>
      <xdr:rowOff>47625</xdr:rowOff>
    </xdr:from>
    <xdr:to>
      <xdr:col>35</xdr:col>
      <xdr:colOff>589280</xdr:colOff>
      <xdr:row>34</xdr:row>
      <xdr:rowOff>125673</xdr:rowOff>
    </xdr:to>
    <xdr:pic>
      <xdr:nvPicPr>
        <xdr:cNvPr id="5" name="Billed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4"/>
        <a:stretch>
          <a:fillRect/>
        </a:stretch>
      </xdr:blipFill>
      <xdr:spPr>
        <a:xfrm>
          <a:off x="17192625" y="47625"/>
          <a:ext cx="5621655" cy="6015298"/>
        </a:xfrm>
        <a:prstGeom prst="rect">
          <a:avLst/>
        </a:prstGeom>
      </xdr:spPr>
    </xdr:pic>
    <xdr:clientData/>
  </xdr:twoCellAnchor>
  <xdr:twoCellAnchor editAs="oneCell">
    <xdr:from>
      <xdr:col>36</xdr:col>
      <xdr:colOff>47625</xdr:colOff>
      <xdr:row>0</xdr:row>
      <xdr:rowOff>0</xdr:rowOff>
    </xdr:from>
    <xdr:to>
      <xdr:col>44</xdr:col>
      <xdr:colOff>599440</xdr:colOff>
      <xdr:row>35</xdr:row>
      <xdr:rowOff>158266</xdr:rowOff>
    </xdr:to>
    <xdr:pic>
      <xdr:nvPicPr>
        <xdr:cNvPr id="6" name="Billed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5"/>
        <a:stretch>
          <a:fillRect/>
        </a:stretch>
      </xdr:blipFill>
      <xdr:spPr>
        <a:xfrm>
          <a:off x="22907625" y="0"/>
          <a:ext cx="5631815" cy="6270141"/>
        </a:xfrm>
        <a:prstGeom prst="rect">
          <a:avLst/>
        </a:prstGeom>
      </xdr:spPr>
    </xdr:pic>
    <xdr:clientData/>
  </xdr:twoCellAnchor>
  <xdr:twoCellAnchor editAs="oneCell">
    <xdr:from>
      <xdr:col>45</xdr:col>
      <xdr:colOff>63500</xdr:colOff>
      <xdr:row>0</xdr:row>
      <xdr:rowOff>31750</xdr:rowOff>
    </xdr:from>
    <xdr:to>
      <xdr:col>53</xdr:col>
      <xdr:colOff>605155</xdr:colOff>
      <xdr:row>34</xdr:row>
      <xdr:rowOff>129017</xdr:rowOff>
    </xdr:to>
    <xdr:pic>
      <xdr:nvPicPr>
        <xdr:cNvPr id="7" name="Billed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6"/>
        <a:stretch>
          <a:fillRect/>
        </a:stretch>
      </xdr:blipFill>
      <xdr:spPr>
        <a:xfrm>
          <a:off x="28638500" y="31750"/>
          <a:ext cx="5621655" cy="60345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0</xdr:row>
      <xdr:rowOff>35719</xdr:rowOff>
    </xdr:from>
    <xdr:to>
      <xdr:col>6</xdr:col>
      <xdr:colOff>452437</xdr:colOff>
      <xdr:row>32</xdr:row>
      <xdr:rowOff>142875</xdr:rowOff>
    </xdr:to>
    <xdr:sp macro="" textlink="">
      <xdr:nvSpPr>
        <xdr:cNvPr id="2" name="Rektangel: afrundede hjørner 1">
          <a:extLst>
            <a:ext uri="{FF2B5EF4-FFF2-40B4-BE49-F238E27FC236}">
              <a16:creationId xmlns:a16="http://schemas.microsoft.com/office/drawing/2014/main" id="{00000000-0008-0000-0800-000002000000}"/>
            </a:ext>
          </a:extLst>
        </xdr:cNvPr>
        <xdr:cNvSpPr/>
      </xdr:nvSpPr>
      <xdr:spPr>
        <a:xfrm>
          <a:off x="47625" y="35719"/>
          <a:ext cx="4333875" cy="6203156"/>
        </a:xfrm>
        <a:prstGeom prst="round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a-DK" sz="1100"/>
        </a:p>
      </xdr:txBody>
    </xdr:sp>
    <xdr:clientData/>
  </xdr:twoCellAnchor>
  <xdr:twoCellAnchor>
    <xdr:from>
      <xdr:col>0</xdr:col>
      <xdr:colOff>47625</xdr:colOff>
      <xdr:row>0</xdr:row>
      <xdr:rowOff>35719</xdr:rowOff>
    </xdr:from>
    <xdr:to>
      <xdr:col>6</xdr:col>
      <xdr:colOff>423544</xdr:colOff>
      <xdr:row>32</xdr:row>
      <xdr:rowOff>108585</xdr:rowOff>
    </xdr:to>
    <xdr:grpSp>
      <xdr:nvGrpSpPr>
        <xdr:cNvPr id="59" name="Gruppe 58">
          <a:extLst>
            <a:ext uri="{FF2B5EF4-FFF2-40B4-BE49-F238E27FC236}">
              <a16:creationId xmlns:a16="http://schemas.microsoft.com/office/drawing/2014/main" id="{00000000-0008-0000-0800-00003B000000}"/>
            </a:ext>
          </a:extLst>
        </xdr:cNvPr>
        <xdr:cNvGrpSpPr/>
      </xdr:nvGrpSpPr>
      <xdr:grpSpPr>
        <a:xfrm>
          <a:off x="47625" y="35719"/>
          <a:ext cx="4304982" cy="6168866"/>
          <a:chOff x="0" y="0"/>
          <a:chExt cx="4472182" cy="6300132"/>
        </a:xfrm>
      </xdr:grpSpPr>
      <xdr:grpSp>
        <xdr:nvGrpSpPr>
          <xdr:cNvPr id="60" name="Gruppe 59">
            <a:extLst>
              <a:ext uri="{FF2B5EF4-FFF2-40B4-BE49-F238E27FC236}">
                <a16:creationId xmlns:a16="http://schemas.microsoft.com/office/drawing/2014/main" id="{00000000-0008-0000-0800-00003C000000}"/>
              </a:ext>
            </a:extLst>
          </xdr:cNvPr>
          <xdr:cNvGrpSpPr/>
        </xdr:nvGrpSpPr>
        <xdr:grpSpPr>
          <a:xfrm>
            <a:off x="0" y="0"/>
            <a:ext cx="4472182" cy="6300132"/>
            <a:chOff x="0" y="0"/>
            <a:chExt cx="4472182" cy="6300132"/>
          </a:xfrm>
        </xdr:grpSpPr>
        <xdr:grpSp>
          <xdr:nvGrpSpPr>
            <xdr:cNvPr id="63" name="Gruppe 62">
              <a:extLst>
                <a:ext uri="{FF2B5EF4-FFF2-40B4-BE49-F238E27FC236}">
                  <a16:creationId xmlns:a16="http://schemas.microsoft.com/office/drawing/2014/main" id="{00000000-0008-0000-0800-00003F000000}"/>
                </a:ext>
              </a:extLst>
            </xdr:cNvPr>
            <xdr:cNvGrpSpPr/>
          </xdr:nvGrpSpPr>
          <xdr:grpSpPr>
            <a:xfrm>
              <a:off x="0" y="0"/>
              <a:ext cx="4472182" cy="6300132"/>
              <a:chOff x="0" y="0"/>
              <a:chExt cx="4472182" cy="6300132"/>
            </a:xfrm>
          </xdr:grpSpPr>
          <xdr:sp macro="" textlink="">
            <xdr:nvSpPr>
              <xdr:cNvPr id="65" name="Rektangel: afrundede hjørner 64">
                <a:extLst>
                  <a:ext uri="{FF2B5EF4-FFF2-40B4-BE49-F238E27FC236}">
                    <a16:creationId xmlns:a16="http://schemas.microsoft.com/office/drawing/2014/main" id="{00000000-0008-0000-0800-000041000000}"/>
                  </a:ext>
                </a:extLst>
              </xdr:cNvPr>
              <xdr:cNvSpPr/>
            </xdr:nvSpPr>
            <xdr:spPr>
              <a:xfrm>
                <a:off x="0" y="0"/>
                <a:ext cx="4472182" cy="6300132"/>
              </a:xfrm>
              <a:prstGeom prst="round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a-DK"/>
              </a:p>
            </xdr:txBody>
          </xdr:sp>
          <xdr:pic>
            <xdr:nvPicPr>
              <xdr:cNvPr id="66" name="Picture 12" descr="Billedresultat for halloween tegninger">
                <a:extLst>
                  <a:ext uri="{FF2B5EF4-FFF2-40B4-BE49-F238E27FC236}">
                    <a16:creationId xmlns:a16="http://schemas.microsoft.com/office/drawing/2014/main" id="{00000000-0008-0000-0800-00004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3124" b="3668"/>
              <a:stretch/>
            </xdr:blipFill>
            <xdr:spPr bwMode="auto">
              <a:xfrm>
                <a:off x="3324761" y="258409"/>
                <a:ext cx="889047" cy="957993"/>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Tekstfelt 7">
                <a:extLst>
                  <a:ext uri="{FF2B5EF4-FFF2-40B4-BE49-F238E27FC236}">
                    <a16:creationId xmlns:a16="http://schemas.microsoft.com/office/drawing/2014/main" id="{00000000-0008-0000-0800-000044000000}"/>
                  </a:ext>
                </a:extLst>
              </xdr:cNvPr>
              <xdr:cNvSpPr txBox="1"/>
            </xdr:nvSpPr>
            <xdr:spPr>
              <a:xfrm>
                <a:off x="948806" y="2088857"/>
                <a:ext cx="2810312" cy="541950"/>
              </a:xfrm>
              <a:prstGeom prst="rect">
                <a:avLst/>
              </a:prstGeom>
              <a:noFill/>
            </xdr:spPr>
            <xdr:txBody>
              <a:bodyPr wrap="square" rtlCol="0">
                <a:spAutoFit/>
              </a:bodyPr>
              <a:lstStyle/>
              <a:p>
                <a:pPr algn="ctr">
                  <a:spcAft>
                    <a:spcPts val="0"/>
                  </a:spcAft>
                </a:pPr>
                <a:r>
                  <a:rPr lang="da-DK" sz="14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BREDDE</a:t>
                </a:r>
                <a:r>
                  <a:rPr lang="da-DK" sz="1400" kern="1200" baseline="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 </a:t>
                </a:r>
                <a:r>
                  <a:rPr lang="da-DK" sz="14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Ponygames</a:t>
                </a:r>
                <a:endParaRPr lang="da-DK" sz="1200">
                  <a:effectLst/>
                  <a:latin typeface="Arial Narrow" panose="020B0606020202030204" pitchFamily="34" charset="0"/>
                  <a:ea typeface="Times New Roman" panose="02020603050405020304" pitchFamily="18" charset="0"/>
                </a:endParaRPr>
              </a:p>
              <a:p>
                <a:pPr algn="ctr">
                  <a:spcAft>
                    <a:spcPts val="0"/>
                  </a:spcAft>
                </a:pPr>
                <a:r>
                  <a:rPr lang="da-DK" sz="14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Søndag d. xx/xx-xx</a:t>
                </a:r>
                <a:endParaRPr lang="da-DK" sz="1200">
                  <a:effectLst/>
                  <a:latin typeface="Arial Narrow" panose="020B0606020202030204" pitchFamily="34" charset="0"/>
                  <a:ea typeface="Times New Roman" panose="02020603050405020304" pitchFamily="18" charset="0"/>
                </a:endParaRPr>
              </a:p>
            </xdr:txBody>
          </xdr:sp>
          <xdr:pic>
            <xdr:nvPicPr>
              <xdr:cNvPr id="69" name="Picture 8" descr="Billedresultat for halloween tegninger til at farvelægge">
                <a:extLst>
                  <a:ext uri="{FF2B5EF4-FFF2-40B4-BE49-F238E27FC236}">
                    <a16:creationId xmlns:a16="http://schemas.microsoft.com/office/drawing/2014/main" id="{00000000-0008-0000-0800-00004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01453" y="4944296"/>
                <a:ext cx="1224792" cy="81652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0" name="Tekstfelt 9">
                <a:extLst>
                  <a:ext uri="{FF2B5EF4-FFF2-40B4-BE49-F238E27FC236}">
                    <a16:creationId xmlns:a16="http://schemas.microsoft.com/office/drawing/2014/main" id="{00000000-0008-0000-0800-000046000000}"/>
                  </a:ext>
                </a:extLst>
              </xdr:cNvPr>
              <xdr:cNvSpPr txBox="1"/>
            </xdr:nvSpPr>
            <xdr:spPr>
              <a:xfrm>
                <a:off x="502735" y="4064774"/>
                <a:ext cx="3256383" cy="352088"/>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 Navn ________________________</a:t>
                </a:r>
                <a:endParaRPr lang="da-DK" sz="1200">
                  <a:effectLst/>
                  <a:latin typeface="Arial Narrow" panose="020B0606020202030204" pitchFamily="34" charset="0"/>
                  <a:ea typeface="Times New Roman" panose="02020603050405020304" pitchFamily="18" charset="0"/>
                </a:endParaRPr>
              </a:p>
            </xdr:txBody>
          </xdr:sp>
          <xdr:sp macro="" textlink="">
            <xdr:nvSpPr>
              <xdr:cNvPr id="71" name="Tekstfelt 20">
                <a:extLst>
                  <a:ext uri="{FF2B5EF4-FFF2-40B4-BE49-F238E27FC236}">
                    <a16:creationId xmlns:a16="http://schemas.microsoft.com/office/drawing/2014/main" id="{00000000-0008-0000-0800-000047000000}"/>
                  </a:ext>
                </a:extLst>
              </xdr:cNvPr>
              <xdr:cNvSpPr txBox="1"/>
            </xdr:nvSpPr>
            <xdr:spPr>
              <a:xfrm>
                <a:off x="369238" y="3092296"/>
                <a:ext cx="3969447" cy="350080"/>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Du har i dag deltaget i klasse XX</a:t>
                </a:r>
                <a:endParaRPr lang="da-DK" sz="1200">
                  <a:effectLst/>
                  <a:latin typeface="Arial Narrow" panose="020B0606020202030204" pitchFamily="34" charset="0"/>
                  <a:ea typeface="Times New Roman" panose="02020603050405020304" pitchFamily="18" charset="0"/>
                </a:endParaRPr>
              </a:p>
            </xdr:txBody>
          </xdr:sp>
          <xdr:sp macro="" textlink="">
            <xdr:nvSpPr>
              <xdr:cNvPr id="72" name="Tekstfelt 21">
                <a:extLst>
                  <a:ext uri="{FF2B5EF4-FFF2-40B4-BE49-F238E27FC236}">
                    <a16:creationId xmlns:a16="http://schemas.microsoft.com/office/drawing/2014/main" id="{00000000-0008-0000-0800-000048000000}"/>
                  </a:ext>
                </a:extLst>
              </xdr:cNvPr>
              <xdr:cNvSpPr txBox="1"/>
            </xdr:nvSpPr>
            <xdr:spPr>
              <a:xfrm>
                <a:off x="549601" y="4526937"/>
                <a:ext cx="3033348" cy="352088"/>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Hest/Pony__________________</a:t>
                </a:r>
                <a:endParaRPr lang="da-DK" sz="1200">
                  <a:effectLst/>
                  <a:latin typeface="Arial Narrow" panose="020B0606020202030204" pitchFamily="34" charset="0"/>
                  <a:ea typeface="Times New Roman" panose="02020603050405020304" pitchFamily="18" charset="0"/>
                </a:endParaRPr>
              </a:p>
            </xdr:txBody>
          </xdr:sp>
        </xdr:grpSp>
        <xdr:sp macro="" textlink="">
          <xdr:nvSpPr>
            <xdr:cNvPr id="64" name="Tekstfelt 25">
              <a:extLst>
                <a:ext uri="{FF2B5EF4-FFF2-40B4-BE49-F238E27FC236}">
                  <a16:creationId xmlns:a16="http://schemas.microsoft.com/office/drawing/2014/main" id="{00000000-0008-0000-0800-000040000000}"/>
                </a:ext>
              </a:extLst>
            </xdr:cNvPr>
            <xdr:cNvSpPr txBox="1"/>
          </xdr:nvSpPr>
          <xdr:spPr>
            <a:xfrm>
              <a:off x="837288" y="3604212"/>
              <a:ext cx="3033348" cy="352088"/>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Point i alt ____________</a:t>
              </a:r>
              <a:endParaRPr lang="da-DK" sz="1200">
                <a:effectLst/>
                <a:latin typeface="Arial Narrow" panose="020B0606020202030204" pitchFamily="34" charset="0"/>
                <a:ea typeface="Times New Roman" panose="02020603050405020304" pitchFamily="18" charset="0"/>
              </a:endParaRPr>
            </a:p>
          </xdr:txBody>
        </xdr:sp>
      </xdr:grpSp>
      <xdr:pic>
        <xdr:nvPicPr>
          <xdr:cNvPr id="61" name="Picture 10" descr="Billedresultat for halloween tegninger græskar">
            <a:extLst>
              <a:ext uri="{FF2B5EF4-FFF2-40B4-BE49-F238E27FC236}">
                <a16:creationId xmlns:a16="http://schemas.microsoft.com/office/drawing/2014/main" id="{00000000-0008-0000-0800-00003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9540154">
            <a:off x="340940" y="177378"/>
            <a:ext cx="819573" cy="115855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Picture 16" descr="Billedresultat for halloween tegninger">
            <a:extLst>
              <a:ext uri="{FF2B5EF4-FFF2-40B4-BE49-F238E27FC236}">
                <a16:creationId xmlns:a16="http://schemas.microsoft.com/office/drawing/2014/main" id="{00000000-0008-0000-0800-00003E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5400000">
            <a:off x="265273" y="2225123"/>
            <a:ext cx="677311" cy="95714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178593</xdr:colOff>
      <xdr:row>4</xdr:row>
      <xdr:rowOff>35719</xdr:rowOff>
    </xdr:from>
    <xdr:to>
      <xdr:col>4</xdr:col>
      <xdr:colOff>583406</xdr:colOff>
      <xdr:row>10</xdr:row>
      <xdr:rowOff>130969</xdr:rowOff>
    </xdr:to>
    <xdr:sp macro="" textlink="">
      <xdr:nvSpPr>
        <xdr:cNvPr id="73" name="Rektangel 72">
          <a:extLst>
            <a:ext uri="{FF2B5EF4-FFF2-40B4-BE49-F238E27FC236}">
              <a16:creationId xmlns:a16="http://schemas.microsoft.com/office/drawing/2014/main" id="{00000000-0008-0000-0800-000049000000}"/>
            </a:ext>
          </a:extLst>
        </xdr:cNvPr>
        <xdr:cNvSpPr/>
      </xdr:nvSpPr>
      <xdr:spPr>
        <a:xfrm>
          <a:off x="1488281" y="797719"/>
          <a:ext cx="1714500" cy="1238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da-DK" sz="1100" i="1">
              <a:latin typeface="Arial Narrow" panose="020B0606020202030204" pitchFamily="34" charset="0"/>
            </a:rPr>
            <a:t>Indsæt klublogo her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0</xdr:row>
      <xdr:rowOff>35719</xdr:rowOff>
    </xdr:from>
    <xdr:to>
      <xdr:col>6</xdr:col>
      <xdr:colOff>452437</xdr:colOff>
      <xdr:row>32</xdr:row>
      <xdr:rowOff>142875</xdr:rowOff>
    </xdr:to>
    <xdr:sp macro="" textlink="">
      <xdr:nvSpPr>
        <xdr:cNvPr id="2" name="Rektangel: afrundede hjørner 1">
          <a:extLst>
            <a:ext uri="{FF2B5EF4-FFF2-40B4-BE49-F238E27FC236}">
              <a16:creationId xmlns:a16="http://schemas.microsoft.com/office/drawing/2014/main" id="{00000000-0008-0000-0900-000002000000}"/>
            </a:ext>
          </a:extLst>
        </xdr:cNvPr>
        <xdr:cNvSpPr/>
      </xdr:nvSpPr>
      <xdr:spPr>
        <a:xfrm>
          <a:off x="47625" y="35719"/>
          <a:ext cx="4348162" cy="6203156"/>
        </a:xfrm>
        <a:prstGeom prst="roundRect">
          <a:avLst/>
        </a:prstGeom>
        <a:ln w="3810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a-DK" sz="1100"/>
        </a:p>
      </xdr:txBody>
    </xdr:sp>
    <xdr:clientData/>
  </xdr:twoCellAnchor>
  <xdr:twoCellAnchor>
    <xdr:from>
      <xdr:col>0</xdr:col>
      <xdr:colOff>47625</xdr:colOff>
      <xdr:row>0</xdr:row>
      <xdr:rowOff>35719</xdr:rowOff>
    </xdr:from>
    <xdr:to>
      <xdr:col>6</xdr:col>
      <xdr:colOff>423544</xdr:colOff>
      <xdr:row>32</xdr:row>
      <xdr:rowOff>108585</xdr:rowOff>
    </xdr:to>
    <xdr:grpSp>
      <xdr:nvGrpSpPr>
        <xdr:cNvPr id="4" name="Gruppe 3">
          <a:extLst>
            <a:ext uri="{FF2B5EF4-FFF2-40B4-BE49-F238E27FC236}">
              <a16:creationId xmlns:a16="http://schemas.microsoft.com/office/drawing/2014/main" id="{00000000-0008-0000-0900-000004000000}"/>
            </a:ext>
          </a:extLst>
        </xdr:cNvPr>
        <xdr:cNvGrpSpPr/>
      </xdr:nvGrpSpPr>
      <xdr:grpSpPr>
        <a:xfrm>
          <a:off x="47625" y="35719"/>
          <a:ext cx="4304982" cy="6168866"/>
          <a:chOff x="0" y="0"/>
          <a:chExt cx="4472182" cy="6300132"/>
        </a:xfrm>
      </xdr:grpSpPr>
      <xdr:grpSp>
        <xdr:nvGrpSpPr>
          <xdr:cNvPr id="7" name="Gruppe 6">
            <a:extLst>
              <a:ext uri="{FF2B5EF4-FFF2-40B4-BE49-F238E27FC236}">
                <a16:creationId xmlns:a16="http://schemas.microsoft.com/office/drawing/2014/main" id="{00000000-0008-0000-0900-000007000000}"/>
              </a:ext>
            </a:extLst>
          </xdr:cNvPr>
          <xdr:cNvGrpSpPr/>
        </xdr:nvGrpSpPr>
        <xdr:grpSpPr>
          <a:xfrm>
            <a:off x="0" y="0"/>
            <a:ext cx="4472182" cy="6300132"/>
            <a:chOff x="0" y="0"/>
            <a:chExt cx="4472182" cy="6300132"/>
          </a:xfrm>
        </xdr:grpSpPr>
        <xdr:sp macro="" textlink="">
          <xdr:nvSpPr>
            <xdr:cNvPr id="9" name="Rektangel: afrundede hjørner 8">
              <a:extLst>
                <a:ext uri="{FF2B5EF4-FFF2-40B4-BE49-F238E27FC236}">
                  <a16:creationId xmlns:a16="http://schemas.microsoft.com/office/drawing/2014/main" id="{00000000-0008-0000-0900-000009000000}"/>
                </a:ext>
              </a:extLst>
            </xdr:cNvPr>
            <xdr:cNvSpPr/>
          </xdr:nvSpPr>
          <xdr:spPr>
            <a:xfrm>
              <a:off x="0" y="0"/>
              <a:ext cx="4472182" cy="6300132"/>
            </a:xfrm>
            <a:prstGeom prst="roundRec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a-DK"/>
            </a:p>
          </xdr:txBody>
        </xdr:sp>
        <xdr:sp macro="" textlink="">
          <xdr:nvSpPr>
            <xdr:cNvPr id="11" name="Tekstfelt 7">
              <a:extLst>
                <a:ext uri="{FF2B5EF4-FFF2-40B4-BE49-F238E27FC236}">
                  <a16:creationId xmlns:a16="http://schemas.microsoft.com/office/drawing/2014/main" id="{00000000-0008-0000-0900-00000B000000}"/>
                </a:ext>
              </a:extLst>
            </xdr:cNvPr>
            <xdr:cNvSpPr txBox="1"/>
          </xdr:nvSpPr>
          <xdr:spPr>
            <a:xfrm>
              <a:off x="948806" y="2088857"/>
              <a:ext cx="2810312" cy="541950"/>
            </a:xfrm>
            <a:prstGeom prst="rect">
              <a:avLst/>
            </a:prstGeom>
            <a:noFill/>
          </xdr:spPr>
          <xdr:txBody>
            <a:bodyPr wrap="square" rtlCol="0">
              <a:spAutoFit/>
            </a:bodyPr>
            <a:lstStyle/>
            <a:p>
              <a:pPr algn="ctr">
                <a:spcAft>
                  <a:spcPts val="0"/>
                </a:spcAft>
              </a:pPr>
              <a:r>
                <a:rPr lang="da-DK" sz="14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BREDDE</a:t>
              </a:r>
              <a:r>
                <a:rPr lang="da-DK" sz="1400" kern="1200" baseline="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 </a:t>
              </a:r>
              <a:r>
                <a:rPr lang="da-DK" sz="14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Ponygames</a:t>
              </a:r>
              <a:endParaRPr lang="da-DK" sz="1200">
                <a:effectLst/>
                <a:latin typeface="Arial Narrow" panose="020B0606020202030204" pitchFamily="34" charset="0"/>
                <a:ea typeface="Times New Roman" panose="02020603050405020304" pitchFamily="18" charset="0"/>
              </a:endParaRPr>
            </a:p>
            <a:p>
              <a:pPr algn="ctr">
                <a:spcAft>
                  <a:spcPts val="0"/>
                </a:spcAft>
              </a:pPr>
              <a:r>
                <a:rPr lang="da-DK" sz="14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Søndag d. xx/xx-xx</a:t>
              </a:r>
              <a:endParaRPr lang="da-DK" sz="1200">
                <a:effectLst/>
                <a:latin typeface="Arial Narrow" panose="020B0606020202030204" pitchFamily="34" charset="0"/>
                <a:ea typeface="Times New Roman" panose="02020603050405020304" pitchFamily="18" charset="0"/>
              </a:endParaRPr>
            </a:p>
          </xdr:txBody>
        </xdr:sp>
        <xdr:sp macro="" textlink="">
          <xdr:nvSpPr>
            <xdr:cNvPr id="13" name="Tekstfelt 9">
              <a:extLst>
                <a:ext uri="{FF2B5EF4-FFF2-40B4-BE49-F238E27FC236}">
                  <a16:creationId xmlns:a16="http://schemas.microsoft.com/office/drawing/2014/main" id="{00000000-0008-0000-0900-00000D000000}"/>
                </a:ext>
              </a:extLst>
            </xdr:cNvPr>
            <xdr:cNvSpPr txBox="1"/>
          </xdr:nvSpPr>
          <xdr:spPr>
            <a:xfrm>
              <a:off x="502735" y="4064774"/>
              <a:ext cx="3256383" cy="352088"/>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 Navn ________________________</a:t>
              </a:r>
              <a:endParaRPr lang="da-DK" sz="1200">
                <a:effectLst/>
                <a:latin typeface="Arial Narrow" panose="020B0606020202030204" pitchFamily="34" charset="0"/>
                <a:ea typeface="Times New Roman" panose="02020603050405020304" pitchFamily="18" charset="0"/>
              </a:endParaRPr>
            </a:p>
          </xdr:txBody>
        </xdr:sp>
        <xdr:sp macro="" textlink="">
          <xdr:nvSpPr>
            <xdr:cNvPr id="14" name="Tekstfelt 20">
              <a:extLst>
                <a:ext uri="{FF2B5EF4-FFF2-40B4-BE49-F238E27FC236}">
                  <a16:creationId xmlns:a16="http://schemas.microsoft.com/office/drawing/2014/main" id="{00000000-0008-0000-0900-00000E000000}"/>
                </a:ext>
              </a:extLst>
            </xdr:cNvPr>
            <xdr:cNvSpPr txBox="1"/>
          </xdr:nvSpPr>
          <xdr:spPr>
            <a:xfrm>
              <a:off x="369238" y="3092296"/>
              <a:ext cx="3969447" cy="350080"/>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Du har i dag deltaget i klasse XX</a:t>
              </a:r>
              <a:endParaRPr lang="da-DK" sz="1200">
                <a:effectLst/>
                <a:latin typeface="Arial Narrow" panose="020B0606020202030204" pitchFamily="34" charset="0"/>
                <a:ea typeface="Times New Roman" panose="02020603050405020304" pitchFamily="18" charset="0"/>
              </a:endParaRPr>
            </a:p>
          </xdr:txBody>
        </xdr:sp>
        <xdr:sp macro="" textlink="">
          <xdr:nvSpPr>
            <xdr:cNvPr id="15" name="Tekstfelt 21">
              <a:extLst>
                <a:ext uri="{FF2B5EF4-FFF2-40B4-BE49-F238E27FC236}">
                  <a16:creationId xmlns:a16="http://schemas.microsoft.com/office/drawing/2014/main" id="{00000000-0008-0000-0900-00000F000000}"/>
                </a:ext>
              </a:extLst>
            </xdr:cNvPr>
            <xdr:cNvSpPr txBox="1"/>
          </xdr:nvSpPr>
          <xdr:spPr>
            <a:xfrm>
              <a:off x="549601" y="4526937"/>
              <a:ext cx="3033348" cy="352088"/>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Hest/Pony__________________</a:t>
              </a:r>
              <a:endParaRPr lang="da-DK" sz="1200">
                <a:effectLst/>
                <a:latin typeface="Arial Narrow" panose="020B0606020202030204" pitchFamily="34" charset="0"/>
                <a:ea typeface="Times New Roman" panose="02020603050405020304" pitchFamily="18" charset="0"/>
              </a:endParaRPr>
            </a:p>
          </xdr:txBody>
        </xdr:sp>
      </xdr:grpSp>
      <xdr:sp macro="" textlink="">
        <xdr:nvSpPr>
          <xdr:cNvPr id="8" name="Tekstfelt 25">
            <a:extLst>
              <a:ext uri="{FF2B5EF4-FFF2-40B4-BE49-F238E27FC236}">
                <a16:creationId xmlns:a16="http://schemas.microsoft.com/office/drawing/2014/main" id="{00000000-0008-0000-0900-000008000000}"/>
              </a:ext>
            </a:extLst>
          </xdr:cNvPr>
          <xdr:cNvSpPr txBox="1"/>
        </xdr:nvSpPr>
        <xdr:spPr>
          <a:xfrm>
            <a:off x="837288" y="3604212"/>
            <a:ext cx="3033348" cy="352088"/>
          </a:xfrm>
          <a:prstGeom prst="rect">
            <a:avLst/>
          </a:prstGeom>
          <a:noFill/>
        </xdr:spPr>
        <xdr:txBody>
          <a:bodyPr wrap="square" rtlCol="0">
            <a:spAutoFit/>
          </a:bodyPr>
          <a:lstStyle/>
          <a:p>
            <a:pPr>
              <a:spcAft>
                <a:spcPts val="0"/>
              </a:spcAft>
            </a:pPr>
            <a:r>
              <a:rPr lang="da-DK" sz="1600" kern="1200">
                <a:solidFill>
                  <a:srgbClr val="000000"/>
                </a:solidFill>
                <a:effectLst/>
                <a:latin typeface="Arial Narrow" panose="020B0606020202030204" pitchFamily="34" charset="0"/>
                <a:ea typeface="Times New Roman" panose="02020603050405020304" pitchFamily="18" charset="0"/>
                <a:cs typeface="Times New Roman" panose="02020603050405020304" pitchFamily="18" charset="0"/>
              </a:rPr>
              <a:t>Point i alt ____________</a:t>
            </a:r>
            <a:endParaRPr lang="da-DK" sz="1200">
              <a:effectLst/>
              <a:latin typeface="Arial Narrow" panose="020B0606020202030204" pitchFamily="34" charset="0"/>
              <a:ea typeface="Times New Roman" panose="02020603050405020304" pitchFamily="18" charset="0"/>
            </a:endParaRPr>
          </a:p>
        </xdr:txBody>
      </xdr:sp>
    </xdr:grpSp>
    <xdr:clientData/>
  </xdr:twoCellAnchor>
  <xdr:twoCellAnchor>
    <xdr:from>
      <xdr:col>2</xdr:col>
      <xdr:colOff>178593</xdr:colOff>
      <xdr:row>4</xdr:row>
      <xdr:rowOff>35719</xdr:rowOff>
    </xdr:from>
    <xdr:to>
      <xdr:col>4</xdr:col>
      <xdr:colOff>583406</xdr:colOff>
      <xdr:row>10</xdr:row>
      <xdr:rowOff>130969</xdr:rowOff>
    </xdr:to>
    <xdr:sp macro="" textlink="">
      <xdr:nvSpPr>
        <xdr:cNvPr id="16" name="Rektangel 15">
          <a:extLst>
            <a:ext uri="{FF2B5EF4-FFF2-40B4-BE49-F238E27FC236}">
              <a16:creationId xmlns:a16="http://schemas.microsoft.com/office/drawing/2014/main" id="{00000000-0008-0000-0900-000010000000}"/>
            </a:ext>
          </a:extLst>
        </xdr:cNvPr>
        <xdr:cNvSpPr/>
      </xdr:nvSpPr>
      <xdr:spPr>
        <a:xfrm>
          <a:off x="1493043" y="797719"/>
          <a:ext cx="1719263" cy="1238250"/>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da-DK" sz="1100" i="1">
              <a:latin typeface="Arial Narrow" panose="020B0606020202030204" pitchFamily="34" charset="0"/>
            </a:rPr>
            <a:t>Indsæt klublogo her</a:t>
          </a:r>
        </a:p>
      </xdr:txBody>
    </xdr:sp>
    <xdr:clientData/>
  </xdr:twoCellAnchor>
  <xdr:twoCellAnchor editAs="oneCell">
    <xdr:from>
      <xdr:col>0</xdr:col>
      <xdr:colOff>404813</xdr:colOff>
      <xdr:row>1</xdr:row>
      <xdr:rowOff>190499</xdr:rowOff>
    </xdr:from>
    <xdr:to>
      <xdr:col>1</xdr:col>
      <xdr:colOff>523876</xdr:colOff>
      <xdr:row>6</xdr:row>
      <xdr:rowOff>166687</xdr:rowOff>
    </xdr:to>
    <xdr:pic>
      <xdr:nvPicPr>
        <xdr:cNvPr id="19" name="Billede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
        <a:stretch>
          <a:fillRect/>
        </a:stretch>
      </xdr:blipFill>
      <xdr:spPr>
        <a:xfrm>
          <a:off x="404813" y="380999"/>
          <a:ext cx="773907" cy="928688"/>
        </a:xfrm>
        <a:prstGeom prst="rect">
          <a:avLst/>
        </a:prstGeom>
      </xdr:spPr>
    </xdr:pic>
    <xdr:clientData/>
  </xdr:twoCellAnchor>
  <xdr:twoCellAnchor editAs="oneCell">
    <xdr:from>
      <xdr:col>1</xdr:col>
      <xdr:colOff>131722</xdr:colOff>
      <xdr:row>27</xdr:row>
      <xdr:rowOff>1</xdr:rowOff>
    </xdr:from>
    <xdr:to>
      <xdr:col>2</xdr:col>
      <xdr:colOff>416719</xdr:colOff>
      <xdr:row>31</xdr:row>
      <xdr:rowOff>23813</xdr:rowOff>
    </xdr:to>
    <xdr:pic>
      <xdr:nvPicPr>
        <xdr:cNvPr id="20" name="Billed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2"/>
        <a:stretch>
          <a:fillRect/>
        </a:stretch>
      </xdr:blipFill>
      <xdr:spPr>
        <a:xfrm>
          <a:off x="786566" y="5143501"/>
          <a:ext cx="939841" cy="785812"/>
        </a:xfrm>
        <a:prstGeom prst="rect">
          <a:avLst/>
        </a:prstGeom>
      </xdr:spPr>
    </xdr:pic>
    <xdr:clientData/>
  </xdr:twoCellAnchor>
  <xdr:twoCellAnchor editAs="oneCell">
    <xdr:from>
      <xdr:col>3</xdr:col>
      <xdr:colOff>452437</xdr:colOff>
      <xdr:row>26</xdr:row>
      <xdr:rowOff>116316</xdr:rowOff>
    </xdr:from>
    <xdr:to>
      <xdr:col>5</xdr:col>
      <xdr:colOff>369092</xdr:colOff>
      <xdr:row>31</xdr:row>
      <xdr:rowOff>107157</xdr:rowOff>
    </xdr:to>
    <xdr:pic>
      <xdr:nvPicPr>
        <xdr:cNvPr id="21" name="Billede 20">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a:off x="2416968" y="5069316"/>
          <a:ext cx="1226343" cy="943341"/>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rideforbund.dk/Ridesport/Reglementer.aspx" TargetMode="External"/><Relationship Id="rId2" Type="http://schemas.openxmlformats.org/officeDocument/2006/relationships/hyperlink" Target="https://www.rideforbund.dk/Ridesport/Discipliner/Breddeaktiviteter/Landsdelsdage.aspx" TargetMode="External"/><Relationship Id="rId1" Type="http://schemas.openxmlformats.org/officeDocument/2006/relationships/hyperlink" Target="https://www.rideforbund.dk/Ridesport/Discipliner/Breddeaktiviteter/Klubturnering.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ackage" Target="../embeddings/Microsoft_Visio_Drawing2.vsd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Visio_Drawing4.vsdx"/><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package" Target="../embeddings/Microsoft_Visio_Drawing1.vsd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Visio_Drawing3.vsdx"/><Relationship Id="rId4" Type="http://schemas.openxmlformats.org/officeDocument/2006/relationships/package" Target="../embeddings/Microsoft_Visio_Drawing.vsdx"/><Relationship Id="rId9" Type="http://schemas.openxmlformats.org/officeDocument/2006/relationships/image" Target="../media/image3.emf"/><Relationship Id="rId14" Type="http://schemas.openxmlformats.org/officeDocument/2006/relationships/package" Target="../embeddings/Microsoft_Visio_Drawing5.vsdx"/></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C36D8-48F5-43FA-9DFD-BD27A8E3299E}">
  <dimension ref="A1:B56"/>
  <sheetViews>
    <sheetView view="pageLayout" zoomScaleNormal="100" workbookViewId="0">
      <selection activeCell="A56" sqref="A1:B56"/>
    </sheetView>
  </sheetViews>
  <sheetFormatPr defaultRowHeight="15" x14ac:dyDescent="0.25"/>
  <cols>
    <col min="2" max="2" width="117.85546875" customWidth="1"/>
  </cols>
  <sheetData>
    <row r="1" spans="1:2" ht="16.5" x14ac:dyDescent="0.3">
      <c r="A1" s="47"/>
      <c r="B1" s="47"/>
    </row>
    <row r="2" spans="1:2" ht="16.5" x14ac:dyDescent="0.3">
      <c r="A2" s="47"/>
      <c r="B2" s="56" t="s">
        <v>128</v>
      </c>
    </row>
    <row r="3" spans="1:2" ht="16.5" x14ac:dyDescent="0.3">
      <c r="A3" s="47"/>
      <c r="B3" s="47" t="s">
        <v>132</v>
      </c>
    </row>
    <row r="4" spans="1:2" ht="16.5" x14ac:dyDescent="0.3">
      <c r="A4" s="47"/>
      <c r="B4" s="47" t="s">
        <v>124</v>
      </c>
    </row>
    <row r="5" spans="1:2" ht="16.5" x14ac:dyDescent="0.3">
      <c r="A5" s="47"/>
      <c r="B5" s="47" t="s">
        <v>126</v>
      </c>
    </row>
    <row r="6" spans="1:2" ht="49.5" x14ac:dyDescent="0.3">
      <c r="A6" s="47"/>
      <c r="B6" s="57" t="s">
        <v>125</v>
      </c>
    </row>
    <row r="7" spans="1:2" ht="33" x14ac:dyDescent="0.3">
      <c r="A7" s="47"/>
      <c r="B7" s="58" t="s">
        <v>127</v>
      </c>
    </row>
    <row r="8" spans="1:2" ht="16.5" x14ac:dyDescent="0.3">
      <c r="A8" s="47"/>
      <c r="B8" s="58"/>
    </row>
    <row r="9" spans="1:2" ht="16.5" x14ac:dyDescent="0.3">
      <c r="A9" s="47"/>
      <c r="B9" s="59" t="s">
        <v>129</v>
      </c>
    </row>
    <row r="10" spans="1:2" ht="35.25" customHeight="1" x14ac:dyDescent="0.3">
      <c r="A10" s="47"/>
      <c r="B10" s="57" t="s">
        <v>130</v>
      </c>
    </row>
    <row r="11" spans="1:2" ht="20.25" customHeight="1" x14ac:dyDescent="0.3">
      <c r="A11" s="47"/>
      <c r="B11" s="57"/>
    </row>
    <row r="12" spans="1:2" ht="20.25" customHeight="1" x14ac:dyDescent="0.3">
      <c r="A12" s="47"/>
      <c r="B12" s="60" t="s">
        <v>131</v>
      </c>
    </row>
    <row r="13" spans="1:2" ht="32.25" customHeight="1" x14ac:dyDescent="0.3">
      <c r="A13" s="47"/>
      <c r="B13" s="57" t="s">
        <v>134</v>
      </c>
    </row>
    <row r="14" spans="1:2" ht="19.5" customHeight="1" x14ac:dyDescent="0.3">
      <c r="A14" s="47"/>
      <c r="B14" s="57" t="s">
        <v>133</v>
      </c>
    </row>
    <row r="15" spans="1:2" ht="16.5" x14ac:dyDescent="0.3">
      <c r="A15" s="47"/>
      <c r="B15" s="60"/>
    </row>
    <row r="16" spans="1:2" ht="16.5" x14ac:dyDescent="0.3">
      <c r="A16" s="47"/>
      <c r="B16" s="56" t="s">
        <v>68</v>
      </c>
    </row>
    <row r="17" spans="1:2" ht="16.5" x14ac:dyDescent="0.3">
      <c r="A17" s="47"/>
      <c r="B17" s="61" t="s">
        <v>12</v>
      </c>
    </row>
    <row r="18" spans="1:2" ht="16.5" x14ac:dyDescent="0.3">
      <c r="A18" s="47"/>
      <c r="B18" s="61" t="s">
        <v>16</v>
      </c>
    </row>
    <row r="19" spans="1:2" ht="16.5" x14ac:dyDescent="0.3">
      <c r="A19" s="47"/>
      <c r="B19" s="61" t="s">
        <v>13</v>
      </c>
    </row>
    <row r="20" spans="1:2" ht="16.5" x14ac:dyDescent="0.3">
      <c r="A20" s="47"/>
      <c r="B20" s="61" t="s">
        <v>14</v>
      </c>
    </row>
    <row r="21" spans="1:2" ht="16.5" x14ac:dyDescent="0.3">
      <c r="A21" s="47"/>
      <c r="B21" s="61" t="s">
        <v>17</v>
      </c>
    </row>
    <row r="22" spans="1:2" ht="16.5" x14ac:dyDescent="0.3">
      <c r="A22" s="47"/>
      <c r="B22" s="61" t="s">
        <v>15</v>
      </c>
    </row>
    <row r="23" spans="1:2" ht="16.5" x14ac:dyDescent="0.3">
      <c r="A23" s="47"/>
      <c r="B23" s="47"/>
    </row>
    <row r="24" spans="1:2" ht="16.5" x14ac:dyDescent="0.3">
      <c r="A24" s="47"/>
      <c r="B24" s="62" t="s">
        <v>69</v>
      </c>
    </row>
    <row r="25" spans="1:2" ht="16.5" x14ac:dyDescent="0.3">
      <c r="A25" s="47"/>
      <c r="B25" s="61" t="s">
        <v>70</v>
      </c>
    </row>
    <row r="26" spans="1:2" ht="16.5" x14ac:dyDescent="0.3">
      <c r="A26" s="47"/>
      <c r="B26" s="61"/>
    </row>
    <row r="27" spans="1:2" ht="16.5" x14ac:dyDescent="0.3">
      <c r="A27" s="47"/>
      <c r="B27" s="61"/>
    </row>
    <row r="28" spans="1:2" ht="16.5" x14ac:dyDescent="0.3">
      <c r="A28" s="47"/>
      <c r="B28" s="61" t="s">
        <v>72</v>
      </c>
    </row>
    <row r="29" spans="1:2" ht="16.5" x14ac:dyDescent="0.3">
      <c r="A29" s="47"/>
      <c r="B29" s="63" t="s">
        <v>71</v>
      </c>
    </row>
    <row r="30" spans="1:2" ht="16.5" x14ac:dyDescent="0.3">
      <c r="A30" s="47"/>
      <c r="B30" s="61" t="s">
        <v>73</v>
      </c>
    </row>
    <row r="31" spans="1:2" ht="16.5" x14ac:dyDescent="0.3">
      <c r="A31" s="47"/>
      <c r="B31" s="63" t="s">
        <v>74</v>
      </c>
    </row>
    <row r="32" spans="1:2" ht="16.5" x14ac:dyDescent="0.3">
      <c r="A32" s="47"/>
      <c r="B32" s="47"/>
    </row>
    <row r="33" spans="1:2" ht="16.5" x14ac:dyDescent="0.3">
      <c r="A33" s="47"/>
      <c r="B33" s="56" t="s">
        <v>75</v>
      </c>
    </row>
    <row r="34" spans="1:2" ht="16.5" x14ac:dyDescent="0.3">
      <c r="A34" s="47"/>
      <c r="B34" s="47" t="s">
        <v>76</v>
      </c>
    </row>
    <row r="35" spans="1:2" ht="16.5" x14ac:dyDescent="0.3">
      <c r="A35" s="47"/>
      <c r="B35" s="47" t="s">
        <v>77</v>
      </c>
    </row>
    <row r="36" spans="1:2" ht="33" x14ac:dyDescent="0.3">
      <c r="A36" s="47"/>
      <c r="B36" s="58" t="s">
        <v>78</v>
      </c>
    </row>
    <row r="37" spans="1:2" ht="16.5" x14ac:dyDescent="0.3">
      <c r="A37" s="47"/>
      <c r="B37" s="47" t="s">
        <v>79</v>
      </c>
    </row>
    <row r="38" spans="1:2" ht="33" x14ac:dyDescent="0.3">
      <c r="A38" s="47"/>
      <c r="B38" s="58" t="s">
        <v>80</v>
      </c>
    </row>
    <row r="39" spans="1:2" ht="16.5" x14ac:dyDescent="0.3">
      <c r="A39" s="47"/>
      <c r="B39" s="47"/>
    </row>
    <row r="40" spans="1:2" ht="16.5" x14ac:dyDescent="0.3">
      <c r="A40" s="47"/>
      <c r="B40" s="56" t="s">
        <v>81</v>
      </c>
    </row>
    <row r="41" spans="1:2" ht="16.5" x14ac:dyDescent="0.3">
      <c r="A41" s="47"/>
      <c r="B41" s="47" t="s">
        <v>82</v>
      </c>
    </row>
    <row r="42" spans="1:2" ht="16.5" x14ac:dyDescent="0.3">
      <c r="A42" s="47"/>
      <c r="B42" s="47" t="s">
        <v>83</v>
      </c>
    </row>
    <row r="43" spans="1:2" ht="16.5" x14ac:dyDescent="0.3">
      <c r="A43" s="47"/>
      <c r="B43" s="63" t="s">
        <v>84</v>
      </c>
    </row>
    <row r="44" spans="1:2" ht="16.5" x14ac:dyDescent="0.3">
      <c r="A44" s="47"/>
      <c r="B44" s="47"/>
    </row>
    <row r="45" spans="1:2" ht="16.5" x14ac:dyDescent="0.3">
      <c r="A45" s="47"/>
      <c r="B45" s="56" t="s">
        <v>85</v>
      </c>
    </row>
    <row r="46" spans="1:2" ht="16.5" x14ac:dyDescent="0.3">
      <c r="A46" s="47"/>
      <c r="B46" s="47" t="s">
        <v>86</v>
      </c>
    </row>
    <row r="47" spans="1:2" ht="16.5" x14ac:dyDescent="0.3">
      <c r="A47" s="47"/>
      <c r="B47" s="47"/>
    </row>
    <row r="48" spans="1:2" ht="16.5" x14ac:dyDescent="0.3">
      <c r="A48" s="47"/>
      <c r="B48" s="56" t="s">
        <v>87</v>
      </c>
    </row>
    <row r="49" spans="1:2" ht="16.5" x14ac:dyDescent="0.3">
      <c r="A49" s="47"/>
      <c r="B49" s="47" t="s">
        <v>88</v>
      </c>
    </row>
    <row r="50" spans="1:2" ht="16.5" x14ac:dyDescent="0.3">
      <c r="A50" s="47"/>
      <c r="B50" s="47"/>
    </row>
    <row r="51" spans="1:2" ht="16.5" x14ac:dyDescent="0.3">
      <c r="A51" s="47"/>
      <c r="B51" s="47"/>
    </row>
    <row r="52" spans="1:2" ht="16.5" x14ac:dyDescent="0.3">
      <c r="A52" s="47"/>
      <c r="B52" s="47"/>
    </row>
    <row r="53" spans="1:2" ht="16.5" x14ac:dyDescent="0.3">
      <c r="A53" s="47"/>
      <c r="B53" s="47"/>
    </row>
    <row r="54" spans="1:2" ht="16.5" x14ac:dyDescent="0.3">
      <c r="A54" s="47"/>
      <c r="B54" s="47"/>
    </row>
    <row r="55" spans="1:2" ht="16.5" x14ac:dyDescent="0.3">
      <c r="A55" s="47"/>
      <c r="B55" s="47"/>
    </row>
    <row r="56" spans="1:2" ht="16.5" x14ac:dyDescent="0.3">
      <c r="A56" s="47"/>
      <c r="B56" s="47"/>
    </row>
  </sheetData>
  <hyperlinks>
    <hyperlink ref="B29" r:id="rId1" xr:uid="{DC728645-1D53-463B-B54A-4D1664834475}"/>
    <hyperlink ref="B31" r:id="rId2" xr:uid="{8E969D2C-4F41-4036-B03C-82CC45869F86}"/>
    <hyperlink ref="B43" r:id="rId3" xr:uid="{892D9023-12C7-410F-8B32-56D4312AFD86}"/>
  </hyperlinks>
  <pageMargins left="0.7" right="0.7" top="0.75" bottom="0.75" header="0.3" footer="0.3"/>
  <pageSetup paperSize="9" orientation="landscape" horizontalDpi="4294967293"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FDD7A-08D6-40E2-B721-5AC78381104A}">
  <dimension ref="A1"/>
  <sheetViews>
    <sheetView tabSelected="1" view="pageLayout" zoomScale="80" zoomScaleNormal="100" zoomScalePageLayoutView="80" workbookViewId="0">
      <selection activeCell="H16" sqref="H16"/>
    </sheetView>
  </sheetViews>
  <sheetFormatPr defaultRowHeight="15" x14ac:dyDescent="0.25"/>
  <sheetData/>
  <pageMargins left="0.7" right="0.7" top="0.75" bottom="0.75" header="0.3" footer="0.3"/>
  <pageSetup paperSize="9" orientation="landscape"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8B350-FB8D-4F6F-81B7-62B03EBC341F}">
  <dimension ref="A1:N18"/>
  <sheetViews>
    <sheetView view="pageLayout" topLeftCell="A4" zoomScale="80" zoomScaleNormal="70" zoomScalePageLayoutView="80" workbookViewId="0">
      <selection sqref="A1:N18"/>
    </sheetView>
  </sheetViews>
  <sheetFormatPr defaultRowHeight="15" x14ac:dyDescent="0.25"/>
  <cols>
    <col min="2" max="2" width="11.140625" customWidth="1"/>
  </cols>
  <sheetData>
    <row r="1" spans="1:14" ht="16.5" x14ac:dyDescent="0.3">
      <c r="A1" s="47"/>
      <c r="B1" s="47"/>
      <c r="C1" s="72" t="s">
        <v>89</v>
      </c>
      <c r="D1" s="72"/>
      <c r="E1" s="72"/>
      <c r="F1" s="72"/>
      <c r="G1" s="47"/>
      <c r="H1" s="47"/>
      <c r="I1" s="47"/>
      <c r="J1" s="47"/>
      <c r="K1" s="47"/>
      <c r="L1" s="47"/>
      <c r="M1" s="47"/>
      <c r="N1" s="47"/>
    </row>
    <row r="2" spans="1:14" ht="17.25" thickBot="1" x14ac:dyDescent="0.35">
      <c r="A2" s="47"/>
      <c r="B2" s="47"/>
      <c r="C2" s="72" t="s">
        <v>90</v>
      </c>
      <c r="D2" s="72"/>
      <c r="E2" s="72"/>
      <c r="F2" s="72"/>
      <c r="G2" s="47"/>
      <c r="H2" s="72" t="s">
        <v>91</v>
      </c>
      <c r="I2" s="72"/>
      <c r="J2" s="72"/>
      <c r="K2" s="72"/>
      <c r="L2" s="47"/>
      <c r="M2" s="47"/>
      <c r="N2" s="47"/>
    </row>
    <row r="3" spans="1:14" ht="33" customHeight="1" x14ac:dyDescent="0.25">
      <c r="A3" s="73" t="s">
        <v>115</v>
      </c>
      <c r="B3" s="74"/>
      <c r="C3" s="77" t="s">
        <v>92</v>
      </c>
      <c r="D3" s="77"/>
      <c r="E3" s="77"/>
      <c r="F3" s="77"/>
      <c r="G3" s="77"/>
      <c r="H3" s="77"/>
      <c r="I3" s="77"/>
      <c r="J3" s="77"/>
      <c r="K3" s="77"/>
      <c r="L3" s="77"/>
      <c r="M3" s="77"/>
      <c r="N3" s="78"/>
    </row>
    <row r="4" spans="1:14" ht="50.45" customHeight="1" thickBot="1" x14ac:dyDescent="0.3">
      <c r="A4" s="75" t="s">
        <v>94</v>
      </c>
      <c r="B4" s="76"/>
      <c r="C4" s="79" t="s">
        <v>93</v>
      </c>
      <c r="D4" s="79"/>
      <c r="E4" s="79"/>
      <c r="F4" s="79"/>
      <c r="G4" s="79"/>
      <c r="H4" s="79"/>
      <c r="I4" s="79"/>
      <c r="J4" s="79"/>
      <c r="K4" s="79"/>
      <c r="L4" s="79"/>
      <c r="M4" s="79"/>
      <c r="N4" s="80"/>
    </row>
    <row r="5" spans="1:14" ht="25.5" customHeight="1" x14ac:dyDescent="0.25">
      <c r="A5" s="73" t="s">
        <v>116</v>
      </c>
      <c r="B5" s="74"/>
      <c r="C5" s="77" t="s">
        <v>96</v>
      </c>
      <c r="D5" s="77"/>
      <c r="E5" s="77"/>
      <c r="F5" s="77"/>
      <c r="G5" s="77"/>
      <c r="H5" s="77"/>
      <c r="I5" s="77"/>
      <c r="J5" s="77"/>
      <c r="K5" s="77"/>
      <c r="L5" s="77"/>
      <c r="M5" s="77"/>
      <c r="N5" s="78"/>
    </row>
    <row r="6" spans="1:14" ht="22.5" customHeight="1" thickBot="1" x14ac:dyDescent="0.3">
      <c r="A6" s="82" t="s">
        <v>94</v>
      </c>
      <c r="B6" s="83"/>
      <c r="C6" s="86" t="s">
        <v>95</v>
      </c>
      <c r="D6" s="86"/>
      <c r="E6" s="86"/>
      <c r="F6" s="86"/>
      <c r="G6" s="86"/>
      <c r="H6" s="86"/>
      <c r="I6" s="86"/>
      <c r="J6" s="86"/>
      <c r="K6" s="86"/>
      <c r="L6" s="86"/>
      <c r="M6" s="86"/>
      <c r="N6" s="87"/>
    </row>
    <row r="7" spans="1:14" ht="28.5" customHeight="1" x14ac:dyDescent="0.25">
      <c r="A7" s="73" t="s">
        <v>117</v>
      </c>
      <c r="B7" s="74"/>
      <c r="C7" s="77" t="s">
        <v>97</v>
      </c>
      <c r="D7" s="77"/>
      <c r="E7" s="77"/>
      <c r="F7" s="77"/>
      <c r="G7" s="77"/>
      <c r="H7" s="77"/>
      <c r="I7" s="77"/>
      <c r="J7" s="77"/>
      <c r="K7" s="77"/>
      <c r="L7" s="77"/>
      <c r="M7" s="77"/>
      <c r="N7" s="78"/>
    </row>
    <row r="8" spans="1:14" ht="39.75" customHeight="1" thickBot="1" x14ac:dyDescent="0.3">
      <c r="A8" s="84" t="s">
        <v>94</v>
      </c>
      <c r="B8" s="85"/>
      <c r="C8" s="88" t="s">
        <v>123</v>
      </c>
      <c r="D8" s="88"/>
      <c r="E8" s="88"/>
      <c r="F8" s="88"/>
      <c r="G8" s="88"/>
      <c r="H8" s="88"/>
      <c r="I8" s="88"/>
      <c r="J8" s="88"/>
      <c r="K8" s="88"/>
      <c r="L8" s="88"/>
      <c r="M8" s="88"/>
      <c r="N8" s="89"/>
    </row>
    <row r="9" spans="1:14" ht="45" customHeight="1" x14ac:dyDescent="0.25">
      <c r="A9" s="70" t="s">
        <v>100</v>
      </c>
      <c r="B9" s="70"/>
      <c r="C9" s="69" t="s">
        <v>98</v>
      </c>
      <c r="D9" s="69"/>
      <c r="E9" s="69"/>
      <c r="F9" s="69"/>
      <c r="G9" s="69"/>
      <c r="H9" s="69"/>
      <c r="I9" s="69"/>
      <c r="J9" s="69"/>
      <c r="K9" s="69"/>
      <c r="L9" s="69"/>
      <c r="M9" s="69"/>
      <c r="N9" s="69"/>
    </row>
    <row r="10" spans="1:14" ht="16.5" x14ac:dyDescent="0.3">
      <c r="A10" s="81" t="s">
        <v>110</v>
      </c>
      <c r="B10" s="81"/>
      <c r="C10" s="71" t="s">
        <v>118</v>
      </c>
      <c r="D10" s="71"/>
      <c r="E10" s="71"/>
      <c r="F10" s="71"/>
      <c r="G10" s="71"/>
      <c r="H10" s="71"/>
      <c r="I10" s="71"/>
      <c r="J10" s="71"/>
      <c r="K10" s="71"/>
      <c r="L10" s="71"/>
      <c r="M10" s="71"/>
      <c r="N10" s="71"/>
    </row>
    <row r="11" spans="1:14" ht="27" customHeight="1" x14ac:dyDescent="0.25">
      <c r="A11" s="90" t="s">
        <v>112</v>
      </c>
      <c r="B11" s="90"/>
      <c r="C11" s="91" t="s">
        <v>113</v>
      </c>
      <c r="D11" s="91"/>
      <c r="E11" s="91"/>
      <c r="F11" s="91"/>
      <c r="G11" s="91"/>
      <c r="H11" s="91"/>
      <c r="I11" s="91"/>
      <c r="J11" s="91"/>
      <c r="K11" s="91"/>
      <c r="L11" s="91"/>
      <c r="M11" s="91"/>
      <c r="N11" s="91"/>
    </row>
    <row r="12" spans="1:14" ht="21" customHeight="1" x14ac:dyDescent="0.25">
      <c r="A12" s="90" t="s">
        <v>101</v>
      </c>
      <c r="B12" s="90"/>
      <c r="C12" s="69" t="s">
        <v>102</v>
      </c>
      <c r="D12" s="69"/>
      <c r="E12" s="69"/>
      <c r="F12" s="69"/>
      <c r="G12" s="69"/>
      <c r="H12" s="69"/>
      <c r="I12" s="69"/>
      <c r="J12" s="69"/>
      <c r="K12" s="69"/>
      <c r="L12" s="69"/>
      <c r="M12" s="69"/>
      <c r="N12" s="69"/>
    </row>
    <row r="13" spans="1:14" ht="24" customHeight="1" x14ac:dyDescent="0.25">
      <c r="A13" s="90" t="s">
        <v>103</v>
      </c>
      <c r="B13" s="90"/>
      <c r="C13" s="69" t="s">
        <v>104</v>
      </c>
      <c r="D13" s="69"/>
      <c r="E13" s="69"/>
      <c r="F13" s="69"/>
      <c r="G13" s="69"/>
      <c r="H13" s="69"/>
      <c r="I13" s="69"/>
      <c r="J13" s="69"/>
      <c r="K13" s="69"/>
      <c r="L13" s="69"/>
      <c r="M13" s="69"/>
      <c r="N13" s="69"/>
    </row>
    <row r="14" spans="1:14" ht="21" customHeight="1" x14ac:dyDescent="0.25">
      <c r="A14" s="92" t="s">
        <v>109</v>
      </c>
      <c r="B14" s="92"/>
      <c r="C14" s="70" t="s">
        <v>119</v>
      </c>
      <c r="D14" s="70"/>
      <c r="E14" s="70"/>
      <c r="F14" s="70"/>
      <c r="G14" s="70"/>
      <c r="H14" s="70"/>
      <c r="I14" s="70"/>
      <c r="J14" s="70"/>
      <c r="K14" s="70"/>
      <c r="L14" s="70"/>
      <c r="M14" s="70"/>
      <c r="N14" s="70"/>
    </row>
    <row r="15" spans="1:14" ht="31.9" customHeight="1" x14ac:dyDescent="0.25">
      <c r="A15" s="90" t="s">
        <v>105</v>
      </c>
      <c r="B15" s="90"/>
      <c r="C15" s="69" t="s">
        <v>106</v>
      </c>
      <c r="D15" s="69"/>
      <c r="E15" s="69"/>
      <c r="F15" s="69"/>
      <c r="G15" s="69"/>
      <c r="H15" s="69"/>
      <c r="I15" s="69"/>
      <c r="J15" s="69"/>
      <c r="K15" s="69"/>
      <c r="L15" s="69"/>
      <c r="M15" s="69"/>
      <c r="N15" s="69"/>
    </row>
    <row r="16" spans="1:14" ht="19.899999999999999" customHeight="1" x14ac:dyDescent="0.25">
      <c r="A16" s="92" t="s">
        <v>107</v>
      </c>
      <c r="B16" s="92"/>
      <c r="C16" s="70" t="s">
        <v>108</v>
      </c>
      <c r="D16" s="70"/>
      <c r="E16" s="70"/>
      <c r="F16" s="70"/>
      <c r="G16" s="70"/>
      <c r="H16" s="70"/>
      <c r="I16" s="70"/>
      <c r="J16" s="70"/>
      <c r="K16" s="70"/>
      <c r="L16" s="70"/>
      <c r="M16" s="70"/>
      <c r="N16" s="70"/>
    </row>
    <row r="17" spans="1:14" ht="21" customHeight="1" x14ac:dyDescent="0.3">
      <c r="A17" s="81" t="s">
        <v>114</v>
      </c>
      <c r="B17" s="81"/>
      <c r="C17" s="71" t="s">
        <v>111</v>
      </c>
      <c r="D17" s="71"/>
      <c r="E17" s="71"/>
      <c r="F17" s="71"/>
      <c r="G17" s="71"/>
      <c r="H17" s="71"/>
      <c r="I17" s="71"/>
      <c r="J17" s="71"/>
      <c r="K17" s="71"/>
      <c r="L17" s="71"/>
      <c r="M17" s="71"/>
      <c r="N17" s="71"/>
    </row>
    <row r="18" spans="1:14" ht="16.5" x14ac:dyDescent="0.3">
      <c r="A18" s="47"/>
      <c r="B18" s="47"/>
      <c r="C18" s="47"/>
      <c r="D18" s="47"/>
      <c r="E18" s="47"/>
      <c r="F18" s="47"/>
      <c r="G18" s="47"/>
      <c r="H18" s="47"/>
      <c r="I18" s="47"/>
      <c r="J18" s="47"/>
      <c r="K18" s="47"/>
      <c r="L18" s="47"/>
      <c r="M18" s="47"/>
      <c r="N18" s="47"/>
    </row>
  </sheetData>
  <mergeCells count="33">
    <mergeCell ref="A17:B17"/>
    <mergeCell ref="A11:B11"/>
    <mergeCell ref="A13:B13"/>
    <mergeCell ref="A15:B15"/>
    <mergeCell ref="A16:B16"/>
    <mergeCell ref="A14:B14"/>
    <mergeCell ref="A12:B12"/>
    <mergeCell ref="C9:N9"/>
    <mergeCell ref="C10:N10"/>
    <mergeCell ref="C11:N11"/>
    <mergeCell ref="C12:N12"/>
    <mergeCell ref="A10:B10"/>
    <mergeCell ref="A6:B6"/>
    <mergeCell ref="A7:B7"/>
    <mergeCell ref="A8:B8"/>
    <mergeCell ref="C6:N6"/>
    <mergeCell ref="C7:N7"/>
    <mergeCell ref="C8:N8"/>
    <mergeCell ref="A9:B9"/>
    <mergeCell ref="A3:B3"/>
    <mergeCell ref="A5:B5"/>
    <mergeCell ref="A4:B4"/>
    <mergeCell ref="C3:N3"/>
    <mergeCell ref="C4:N4"/>
    <mergeCell ref="C5:N5"/>
    <mergeCell ref="C15:N15"/>
    <mergeCell ref="C16:N16"/>
    <mergeCell ref="C17:N17"/>
    <mergeCell ref="C1:F1"/>
    <mergeCell ref="C2:F2"/>
    <mergeCell ref="H2:K2"/>
    <mergeCell ref="C13:N13"/>
    <mergeCell ref="C14:N14"/>
  </mergeCells>
  <pageMargins left="0.7" right="0.7" top="0.75" bottom="0.75" header="0.3" footer="0.3"/>
  <pageSetup paperSize="9"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867CF-027E-4368-8670-9C0FE67C67B7}">
  <dimension ref="A1:N20"/>
  <sheetViews>
    <sheetView view="pageLayout" topLeftCell="A10" zoomScale="80" zoomScaleNormal="70" zoomScalePageLayoutView="80" workbookViewId="0">
      <selection activeCell="A20" sqref="A1:N20"/>
    </sheetView>
  </sheetViews>
  <sheetFormatPr defaultRowHeight="15" x14ac:dyDescent="0.25"/>
  <cols>
    <col min="2" max="2" width="11.140625" customWidth="1"/>
  </cols>
  <sheetData>
    <row r="1" spans="1:14" ht="16.5" x14ac:dyDescent="0.3">
      <c r="A1" s="47"/>
      <c r="B1" s="47"/>
      <c r="C1" s="72" t="s">
        <v>89</v>
      </c>
      <c r="D1" s="72"/>
      <c r="E1" s="72"/>
      <c r="F1" s="72"/>
      <c r="G1" s="47"/>
      <c r="H1" s="47"/>
      <c r="I1" s="47"/>
      <c r="J1" s="47"/>
      <c r="K1" s="47"/>
      <c r="L1" s="47"/>
      <c r="M1" s="47"/>
      <c r="N1" s="47"/>
    </row>
    <row r="2" spans="1:14" ht="17.25" thickBot="1" x14ac:dyDescent="0.35">
      <c r="A2" s="47"/>
      <c r="B2" s="47"/>
      <c r="C2" s="72" t="s">
        <v>90</v>
      </c>
      <c r="D2" s="72"/>
      <c r="E2" s="72"/>
      <c r="F2" s="72"/>
      <c r="G2" s="47"/>
      <c r="H2" s="72" t="s">
        <v>91</v>
      </c>
      <c r="I2" s="72"/>
      <c r="J2" s="72"/>
      <c r="K2" s="72"/>
      <c r="L2" s="47"/>
      <c r="M2" s="47"/>
      <c r="N2" s="47"/>
    </row>
    <row r="3" spans="1:14" ht="33" customHeight="1" x14ac:dyDescent="0.25">
      <c r="A3" s="73" t="s">
        <v>135</v>
      </c>
      <c r="B3" s="74"/>
      <c r="C3" s="77" t="s">
        <v>136</v>
      </c>
      <c r="D3" s="77"/>
      <c r="E3" s="77"/>
      <c r="F3" s="77"/>
      <c r="G3" s="77"/>
      <c r="H3" s="77"/>
      <c r="I3" s="77"/>
      <c r="J3" s="77"/>
      <c r="K3" s="77"/>
      <c r="L3" s="77"/>
      <c r="M3" s="77"/>
      <c r="N3" s="78"/>
    </row>
    <row r="4" spans="1:14" ht="31.5" customHeight="1" thickBot="1" x14ac:dyDescent="0.3">
      <c r="A4" s="75" t="s">
        <v>94</v>
      </c>
      <c r="B4" s="76"/>
      <c r="C4" s="79" t="s">
        <v>144</v>
      </c>
      <c r="D4" s="79"/>
      <c r="E4" s="79"/>
      <c r="F4" s="79"/>
      <c r="G4" s="79"/>
      <c r="H4" s="79"/>
      <c r="I4" s="79"/>
      <c r="J4" s="79"/>
      <c r="K4" s="79"/>
      <c r="L4" s="79"/>
      <c r="M4" s="79"/>
      <c r="N4" s="80"/>
    </row>
    <row r="5" spans="1:14" ht="25.5" customHeight="1" x14ac:dyDescent="0.25">
      <c r="A5" s="73" t="s">
        <v>137</v>
      </c>
      <c r="B5" s="74"/>
      <c r="C5" s="77" t="s">
        <v>138</v>
      </c>
      <c r="D5" s="77"/>
      <c r="E5" s="77"/>
      <c r="F5" s="77"/>
      <c r="G5" s="77"/>
      <c r="H5" s="77"/>
      <c r="I5" s="77"/>
      <c r="J5" s="77"/>
      <c r="K5" s="77"/>
      <c r="L5" s="77"/>
      <c r="M5" s="77"/>
      <c r="N5" s="78"/>
    </row>
    <row r="6" spans="1:14" ht="22.5" customHeight="1" thickBot="1" x14ac:dyDescent="0.3">
      <c r="A6" s="82" t="s">
        <v>94</v>
      </c>
      <c r="B6" s="83"/>
      <c r="C6" s="86" t="s">
        <v>139</v>
      </c>
      <c r="D6" s="86"/>
      <c r="E6" s="86"/>
      <c r="F6" s="86"/>
      <c r="G6" s="86"/>
      <c r="H6" s="86"/>
      <c r="I6" s="86"/>
      <c r="J6" s="86"/>
      <c r="K6" s="86"/>
      <c r="L6" s="86"/>
      <c r="M6" s="86"/>
      <c r="N6" s="87"/>
    </row>
    <row r="7" spans="1:14" ht="28.5" customHeight="1" x14ac:dyDescent="0.25">
      <c r="A7" s="73" t="s">
        <v>142</v>
      </c>
      <c r="B7" s="74"/>
      <c r="C7" s="77" t="s">
        <v>141</v>
      </c>
      <c r="D7" s="77"/>
      <c r="E7" s="77"/>
      <c r="F7" s="77"/>
      <c r="G7" s="77"/>
      <c r="H7" s="77"/>
      <c r="I7" s="77"/>
      <c r="J7" s="77"/>
      <c r="K7" s="77"/>
      <c r="L7" s="77"/>
      <c r="M7" s="77"/>
      <c r="N7" s="78"/>
    </row>
    <row r="8" spans="1:14" ht="39.75" customHeight="1" thickBot="1" x14ac:dyDescent="0.3">
      <c r="A8" s="84" t="s">
        <v>94</v>
      </c>
      <c r="B8" s="85"/>
      <c r="C8" s="88" t="s">
        <v>140</v>
      </c>
      <c r="D8" s="88"/>
      <c r="E8" s="88"/>
      <c r="F8" s="88"/>
      <c r="G8" s="88"/>
      <c r="H8" s="88"/>
      <c r="I8" s="88"/>
      <c r="J8" s="88"/>
      <c r="K8" s="88"/>
      <c r="L8" s="88"/>
      <c r="M8" s="88"/>
      <c r="N8" s="89"/>
    </row>
    <row r="9" spans="1:14" ht="45" customHeight="1" x14ac:dyDescent="0.25">
      <c r="A9" s="70" t="s">
        <v>100</v>
      </c>
      <c r="B9" s="70"/>
      <c r="C9" s="69" t="s">
        <v>98</v>
      </c>
      <c r="D9" s="69"/>
      <c r="E9" s="69"/>
      <c r="F9" s="69"/>
      <c r="G9" s="69"/>
      <c r="H9" s="69"/>
      <c r="I9" s="69"/>
      <c r="J9" s="69"/>
      <c r="K9" s="69"/>
      <c r="L9" s="69"/>
      <c r="M9" s="69"/>
      <c r="N9" s="69"/>
    </row>
    <row r="10" spans="1:14" ht="16.5" x14ac:dyDescent="0.3">
      <c r="A10" s="81" t="s">
        <v>110</v>
      </c>
      <c r="B10" s="81"/>
      <c r="C10" s="71"/>
      <c r="D10" s="71"/>
      <c r="E10" s="71"/>
      <c r="F10" s="71"/>
      <c r="G10" s="71"/>
      <c r="H10" s="71"/>
      <c r="I10" s="71"/>
      <c r="J10" s="71"/>
      <c r="K10" s="71"/>
      <c r="L10" s="71"/>
      <c r="M10" s="71"/>
      <c r="N10" s="71"/>
    </row>
    <row r="11" spans="1:14" ht="27" customHeight="1" x14ac:dyDescent="0.25">
      <c r="A11" s="90" t="s">
        <v>112</v>
      </c>
      <c r="B11" s="90"/>
      <c r="C11" s="91" t="s">
        <v>113</v>
      </c>
      <c r="D11" s="91"/>
      <c r="E11" s="91"/>
      <c r="F11" s="91"/>
      <c r="G11" s="91"/>
      <c r="H11" s="91"/>
      <c r="I11" s="91"/>
      <c r="J11" s="91"/>
      <c r="K11" s="91"/>
      <c r="L11" s="91"/>
      <c r="M11" s="91"/>
      <c r="N11" s="91"/>
    </row>
    <row r="12" spans="1:14" ht="21" customHeight="1" x14ac:dyDescent="0.25">
      <c r="A12" s="90" t="s">
        <v>101</v>
      </c>
      <c r="B12" s="90"/>
      <c r="C12" s="69" t="s">
        <v>102</v>
      </c>
      <c r="D12" s="69"/>
      <c r="E12" s="69"/>
      <c r="F12" s="69"/>
      <c r="G12" s="69"/>
      <c r="H12" s="69"/>
      <c r="I12" s="69"/>
      <c r="J12" s="69"/>
      <c r="K12" s="69"/>
      <c r="L12" s="69"/>
      <c r="M12" s="69"/>
      <c r="N12" s="69"/>
    </row>
    <row r="13" spans="1:14" ht="24" customHeight="1" x14ac:dyDescent="0.25">
      <c r="A13" s="90" t="s">
        <v>103</v>
      </c>
      <c r="B13" s="90"/>
      <c r="C13" s="69" t="s">
        <v>104</v>
      </c>
      <c r="D13" s="69"/>
      <c r="E13" s="69"/>
      <c r="F13" s="69"/>
      <c r="G13" s="69"/>
      <c r="H13" s="69"/>
      <c r="I13" s="69"/>
      <c r="J13" s="69"/>
      <c r="K13" s="69"/>
      <c r="L13" s="69"/>
      <c r="M13" s="69"/>
      <c r="N13" s="69"/>
    </row>
    <row r="14" spans="1:14" ht="21" customHeight="1" x14ac:dyDescent="0.25">
      <c r="A14" s="92" t="s">
        <v>109</v>
      </c>
      <c r="B14" s="92"/>
      <c r="C14" s="70" t="s">
        <v>119</v>
      </c>
      <c r="D14" s="70"/>
      <c r="E14" s="70"/>
      <c r="F14" s="70"/>
      <c r="G14" s="70"/>
      <c r="H14" s="70"/>
      <c r="I14" s="70"/>
      <c r="J14" s="70"/>
      <c r="K14" s="70"/>
      <c r="L14" s="70"/>
      <c r="M14" s="70"/>
      <c r="N14" s="70"/>
    </row>
    <row r="15" spans="1:14" ht="31.9" customHeight="1" x14ac:dyDescent="0.25">
      <c r="A15" s="90" t="s">
        <v>105</v>
      </c>
      <c r="B15" s="90"/>
      <c r="C15" s="69" t="s">
        <v>106</v>
      </c>
      <c r="D15" s="69"/>
      <c r="E15" s="69"/>
      <c r="F15" s="69"/>
      <c r="G15" s="69"/>
      <c r="H15" s="69"/>
      <c r="I15" s="69"/>
      <c r="J15" s="69"/>
      <c r="K15" s="69"/>
      <c r="L15" s="69"/>
      <c r="M15" s="69"/>
      <c r="N15" s="69"/>
    </row>
    <row r="16" spans="1:14" ht="19.899999999999999" customHeight="1" x14ac:dyDescent="0.25">
      <c r="A16" s="92" t="s">
        <v>107</v>
      </c>
      <c r="B16" s="92"/>
      <c r="C16" s="70" t="s">
        <v>143</v>
      </c>
      <c r="D16" s="70"/>
      <c r="E16" s="70"/>
      <c r="F16" s="70"/>
      <c r="G16" s="70"/>
      <c r="H16" s="70"/>
      <c r="I16" s="70"/>
      <c r="J16" s="70"/>
      <c r="K16" s="70"/>
      <c r="L16" s="70"/>
      <c r="M16" s="70"/>
      <c r="N16" s="70"/>
    </row>
    <row r="17" spans="1:14" ht="21" customHeight="1" x14ac:dyDescent="0.3">
      <c r="A17" s="81" t="s">
        <v>114</v>
      </c>
      <c r="B17" s="81"/>
      <c r="C17" s="71" t="s">
        <v>111</v>
      </c>
      <c r="D17" s="71"/>
      <c r="E17" s="71"/>
      <c r="F17" s="71"/>
      <c r="G17" s="71"/>
      <c r="H17" s="71"/>
      <c r="I17" s="71"/>
      <c r="J17" s="71"/>
      <c r="K17" s="71"/>
      <c r="L17" s="71"/>
      <c r="M17" s="71"/>
      <c r="N17" s="71"/>
    </row>
    <row r="18" spans="1:14" ht="16.5" x14ac:dyDescent="0.3">
      <c r="A18" s="47"/>
      <c r="B18" s="47"/>
      <c r="C18" s="47"/>
      <c r="D18" s="47"/>
      <c r="E18" s="47"/>
      <c r="F18" s="47"/>
      <c r="G18" s="47"/>
      <c r="H18" s="47"/>
      <c r="I18" s="47"/>
      <c r="J18" s="47"/>
      <c r="K18" s="47"/>
      <c r="L18" s="47"/>
      <c r="M18" s="47"/>
      <c r="N18" s="47"/>
    </row>
    <row r="19" spans="1:14" ht="16.5" x14ac:dyDescent="0.3">
      <c r="A19" s="47"/>
      <c r="B19" s="47"/>
      <c r="C19" s="47"/>
      <c r="D19" s="47"/>
      <c r="E19" s="47"/>
      <c r="F19" s="47"/>
      <c r="G19" s="47"/>
      <c r="H19" s="47"/>
      <c r="I19" s="47"/>
      <c r="J19" s="47"/>
      <c r="K19" s="47"/>
      <c r="L19" s="47"/>
      <c r="M19" s="47"/>
      <c r="N19" s="47"/>
    </row>
    <row r="20" spans="1:14" ht="16.5" x14ac:dyDescent="0.3">
      <c r="A20" s="47"/>
      <c r="B20" s="47"/>
      <c r="C20" s="47"/>
      <c r="D20" s="47"/>
      <c r="E20" s="47"/>
      <c r="F20" s="47"/>
      <c r="G20" s="47"/>
      <c r="H20" s="47"/>
      <c r="I20" s="47"/>
      <c r="J20" s="47"/>
      <c r="K20" s="47"/>
      <c r="L20" s="47"/>
      <c r="M20" s="47"/>
      <c r="N20" s="47"/>
    </row>
  </sheetData>
  <mergeCells count="33">
    <mergeCell ref="A17:B17"/>
    <mergeCell ref="C17:N17"/>
    <mergeCell ref="A14:B14"/>
    <mergeCell ref="C14:N14"/>
    <mergeCell ref="A15:B15"/>
    <mergeCell ref="C15:N15"/>
    <mergeCell ref="A16:B16"/>
    <mergeCell ref="C16:N16"/>
    <mergeCell ref="A11:B11"/>
    <mergeCell ref="C11:N11"/>
    <mergeCell ref="A12:B12"/>
    <mergeCell ref="C12:N12"/>
    <mergeCell ref="A13:B13"/>
    <mergeCell ref="C13:N13"/>
    <mergeCell ref="A8:B8"/>
    <mergeCell ref="C8:N8"/>
    <mergeCell ref="A9:B9"/>
    <mergeCell ref="C9:N9"/>
    <mergeCell ref="A10:B10"/>
    <mergeCell ref="C10:N10"/>
    <mergeCell ref="A5:B5"/>
    <mergeCell ref="C5:N5"/>
    <mergeCell ref="A6:B6"/>
    <mergeCell ref="C6:N6"/>
    <mergeCell ref="A7:B7"/>
    <mergeCell ref="C7:N7"/>
    <mergeCell ref="A4:B4"/>
    <mergeCell ref="C4:N4"/>
    <mergeCell ref="C1:F1"/>
    <mergeCell ref="C2:F2"/>
    <mergeCell ref="H2:K2"/>
    <mergeCell ref="A3:B3"/>
    <mergeCell ref="C3:N3"/>
  </mergeCells>
  <pageMargins left="0.7" right="0.7" top="0.75" bottom="0.75" header="0.3" footer="0.3"/>
  <pageSetup paperSize="9" orientation="landscape"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30391-0DD0-4757-8D9F-448C06483E90}">
  <dimension ref="A1:G33"/>
  <sheetViews>
    <sheetView view="pageLayout" zoomScale="70" zoomScaleNormal="100" zoomScalePageLayoutView="70" workbookViewId="0">
      <selection activeCell="G4" sqref="A1:G33"/>
    </sheetView>
  </sheetViews>
  <sheetFormatPr defaultRowHeight="15" x14ac:dyDescent="0.25"/>
  <cols>
    <col min="1" max="1" width="12.7109375" customWidth="1"/>
    <col min="2" max="2" width="23.7109375" customWidth="1"/>
    <col min="3" max="3" width="31.140625" customWidth="1"/>
    <col min="4" max="4" width="13.5703125" customWidth="1"/>
    <col min="5" max="5" width="12.140625" customWidth="1"/>
    <col min="6" max="6" width="11.28515625" customWidth="1"/>
    <col min="7" max="7" width="22.7109375" customWidth="1"/>
  </cols>
  <sheetData>
    <row r="1" spans="1:7" ht="17.25" thickBot="1" x14ac:dyDescent="0.35">
      <c r="A1" s="96" t="s">
        <v>10</v>
      </c>
      <c r="B1" s="97"/>
      <c r="C1" s="64"/>
      <c r="D1" s="65" t="s">
        <v>9</v>
      </c>
      <c r="E1" s="93"/>
      <c r="F1" s="93"/>
      <c r="G1" s="47"/>
    </row>
    <row r="2" spans="1:7" ht="16.5" x14ac:dyDescent="0.3">
      <c r="A2" s="96"/>
      <c r="B2" s="97"/>
      <c r="C2" s="47"/>
      <c r="D2" s="47"/>
      <c r="E2" s="47"/>
      <c r="F2" s="47"/>
      <c r="G2" s="47"/>
    </row>
    <row r="3" spans="1:7" ht="16.5" x14ac:dyDescent="0.3">
      <c r="A3" s="56"/>
      <c r="B3" s="56" t="s">
        <v>0</v>
      </c>
      <c r="C3" s="56" t="s">
        <v>1</v>
      </c>
      <c r="D3" s="56" t="s">
        <v>2</v>
      </c>
      <c r="E3" s="56" t="s">
        <v>28</v>
      </c>
      <c r="F3" s="56" t="s">
        <v>120</v>
      </c>
      <c r="G3" s="56" t="s">
        <v>11</v>
      </c>
    </row>
    <row r="4" spans="1:7" ht="16.5" x14ac:dyDescent="0.3">
      <c r="A4" s="94" t="s">
        <v>3</v>
      </c>
      <c r="B4" s="66"/>
      <c r="C4" s="66"/>
      <c r="D4" s="95"/>
      <c r="E4" s="95"/>
      <c r="F4" s="95"/>
      <c r="G4" s="48" t="s">
        <v>12</v>
      </c>
    </row>
    <row r="5" spans="1:7" ht="16.5" x14ac:dyDescent="0.3">
      <c r="A5" s="94"/>
      <c r="B5" s="66"/>
      <c r="C5" s="66"/>
      <c r="D5" s="95"/>
      <c r="E5" s="95"/>
      <c r="F5" s="95"/>
      <c r="G5" s="48" t="s">
        <v>16</v>
      </c>
    </row>
    <row r="6" spans="1:7" ht="16.5" x14ac:dyDescent="0.3">
      <c r="A6" s="94"/>
      <c r="B6" s="66"/>
      <c r="C6" s="66"/>
      <c r="D6" s="95"/>
      <c r="E6" s="95"/>
      <c r="F6" s="95"/>
      <c r="G6" s="48" t="s">
        <v>13</v>
      </c>
    </row>
    <row r="7" spans="1:7" ht="16.5" x14ac:dyDescent="0.3">
      <c r="A7" s="94"/>
      <c r="B7" s="66"/>
      <c r="C7" s="66"/>
      <c r="D7" s="95"/>
      <c r="E7" s="95"/>
      <c r="F7" s="95"/>
      <c r="G7" s="48" t="s">
        <v>14</v>
      </c>
    </row>
    <row r="8" spans="1:7" ht="16.5" x14ac:dyDescent="0.3">
      <c r="A8" s="94"/>
      <c r="B8" s="66"/>
      <c r="C8" s="66"/>
      <c r="D8" s="95"/>
      <c r="E8" s="95"/>
      <c r="F8" s="95"/>
      <c r="G8" s="48" t="s">
        <v>17</v>
      </c>
    </row>
    <row r="9" spans="1:7" ht="16.5" x14ac:dyDescent="0.3">
      <c r="A9" s="94" t="s">
        <v>4</v>
      </c>
      <c r="B9" s="66"/>
      <c r="C9" s="66"/>
      <c r="D9" s="95"/>
      <c r="E9" s="95"/>
      <c r="F9" s="95"/>
      <c r="G9" s="48" t="s">
        <v>15</v>
      </c>
    </row>
    <row r="10" spans="1:7" ht="16.5" x14ac:dyDescent="0.3">
      <c r="A10" s="94"/>
      <c r="B10" s="66"/>
      <c r="C10" s="66"/>
      <c r="D10" s="95"/>
      <c r="E10" s="95"/>
      <c r="F10" s="95"/>
      <c r="G10" s="47"/>
    </row>
    <row r="11" spans="1:7" ht="16.5" x14ac:dyDescent="0.3">
      <c r="A11" s="94"/>
      <c r="B11" s="66"/>
      <c r="C11" s="66"/>
      <c r="D11" s="95"/>
      <c r="E11" s="95"/>
      <c r="F11" s="95"/>
      <c r="G11" s="47"/>
    </row>
    <row r="12" spans="1:7" ht="16.5" x14ac:dyDescent="0.3">
      <c r="A12" s="94"/>
      <c r="B12" s="66"/>
      <c r="C12" s="66"/>
      <c r="D12" s="95"/>
      <c r="E12" s="95"/>
      <c r="F12" s="95"/>
      <c r="G12" s="47"/>
    </row>
    <row r="13" spans="1:7" ht="16.5" x14ac:dyDescent="0.3">
      <c r="A13" s="94"/>
      <c r="B13" s="66"/>
      <c r="C13" s="66"/>
      <c r="D13" s="95"/>
      <c r="E13" s="95"/>
      <c r="F13" s="95"/>
      <c r="G13" s="47"/>
    </row>
    <row r="14" spans="1:7" ht="16.5" x14ac:dyDescent="0.3">
      <c r="A14" s="94" t="s">
        <v>5</v>
      </c>
      <c r="B14" s="66"/>
      <c r="C14" s="66"/>
      <c r="D14" s="95"/>
      <c r="E14" s="95"/>
      <c r="F14" s="95"/>
      <c r="G14" s="47"/>
    </row>
    <row r="15" spans="1:7" ht="16.5" x14ac:dyDescent="0.3">
      <c r="A15" s="94"/>
      <c r="B15" s="66"/>
      <c r="C15" s="66"/>
      <c r="D15" s="95"/>
      <c r="E15" s="95"/>
      <c r="F15" s="95"/>
      <c r="G15" s="47"/>
    </row>
    <row r="16" spans="1:7" ht="16.5" x14ac:dyDescent="0.3">
      <c r="A16" s="94"/>
      <c r="B16" s="66"/>
      <c r="C16" s="66"/>
      <c r="D16" s="95"/>
      <c r="E16" s="95"/>
      <c r="F16" s="95"/>
      <c r="G16" s="47"/>
    </row>
    <row r="17" spans="1:7" ht="16.5" x14ac:dyDescent="0.3">
      <c r="A17" s="94"/>
      <c r="B17" s="66"/>
      <c r="C17" s="66"/>
      <c r="D17" s="95"/>
      <c r="E17" s="95"/>
      <c r="F17" s="95"/>
      <c r="G17" s="47"/>
    </row>
    <row r="18" spans="1:7" ht="16.5" x14ac:dyDescent="0.3">
      <c r="A18" s="94"/>
      <c r="B18" s="66"/>
      <c r="C18" s="66"/>
      <c r="D18" s="95"/>
      <c r="E18" s="95"/>
      <c r="F18" s="95"/>
      <c r="G18" s="47"/>
    </row>
    <row r="19" spans="1:7" ht="16.5" x14ac:dyDescent="0.3">
      <c r="A19" s="94" t="s">
        <v>6</v>
      </c>
      <c r="B19" s="66"/>
      <c r="C19" s="66"/>
      <c r="D19" s="95"/>
      <c r="E19" s="95"/>
      <c r="F19" s="95"/>
      <c r="G19" s="47"/>
    </row>
    <row r="20" spans="1:7" ht="16.5" x14ac:dyDescent="0.3">
      <c r="A20" s="94"/>
      <c r="B20" s="66"/>
      <c r="C20" s="66"/>
      <c r="D20" s="95"/>
      <c r="E20" s="95"/>
      <c r="F20" s="95"/>
      <c r="G20" s="47"/>
    </row>
    <row r="21" spans="1:7" ht="16.5" x14ac:dyDescent="0.3">
      <c r="A21" s="94"/>
      <c r="B21" s="66"/>
      <c r="C21" s="66"/>
      <c r="D21" s="95"/>
      <c r="E21" s="95"/>
      <c r="F21" s="95"/>
      <c r="G21" s="47"/>
    </row>
    <row r="22" spans="1:7" ht="16.5" x14ac:dyDescent="0.3">
      <c r="A22" s="94"/>
      <c r="B22" s="66"/>
      <c r="C22" s="66"/>
      <c r="D22" s="95"/>
      <c r="E22" s="95"/>
      <c r="F22" s="95"/>
      <c r="G22" s="47"/>
    </row>
    <row r="23" spans="1:7" ht="16.5" x14ac:dyDescent="0.3">
      <c r="A23" s="94"/>
      <c r="B23" s="66"/>
      <c r="C23" s="66"/>
      <c r="D23" s="95"/>
      <c r="E23" s="95"/>
      <c r="F23" s="95"/>
      <c r="G23" s="47"/>
    </row>
    <row r="24" spans="1:7" ht="16.5" x14ac:dyDescent="0.3">
      <c r="A24" s="94" t="s">
        <v>7</v>
      </c>
      <c r="B24" s="66"/>
      <c r="C24" s="66"/>
      <c r="D24" s="95"/>
      <c r="E24" s="95"/>
      <c r="F24" s="95"/>
      <c r="G24" s="47"/>
    </row>
    <row r="25" spans="1:7" ht="16.5" x14ac:dyDescent="0.3">
      <c r="A25" s="94"/>
      <c r="B25" s="66"/>
      <c r="C25" s="66"/>
      <c r="D25" s="95"/>
      <c r="E25" s="95"/>
      <c r="F25" s="95"/>
      <c r="G25" s="47"/>
    </row>
    <row r="26" spans="1:7" ht="16.5" x14ac:dyDescent="0.3">
      <c r="A26" s="94"/>
      <c r="B26" s="66"/>
      <c r="C26" s="66"/>
      <c r="D26" s="95"/>
      <c r="E26" s="95"/>
      <c r="F26" s="95"/>
      <c r="G26" s="47"/>
    </row>
    <row r="27" spans="1:7" ht="16.5" x14ac:dyDescent="0.3">
      <c r="A27" s="94"/>
      <c r="B27" s="66"/>
      <c r="C27" s="66"/>
      <c r="D27" s="95"/>
      <c r="E27" s="95"/>
      <c r="F27" s="95"/>
      <c r="G27" s="47"/>
    </row>
    <row r="28" spans="1:7" ht="16.5" x14ac:dyDescent="0.3">
      <c r="A28" s="94"/>
      <c r="B28" s="66"/>
      <c r="C28" s="66"/>
      <c r="D28" s="95"/>
      <c r="E28" s="95"/>
      <c r="F28" s="95"/>
      <c r="G28" s="47"/>
    </row>
    <row r="29" spans="1:7" ht="16.5" x14ac:dyDescent="0.3">
      <c r="A29" s="94" t="s">
        <v>8</v>
      </c>
      <c r="B29" s="66"/>
      <c r="C29" s="66"/>
      <c r="D29" s="95"/>
      <c r="E29" s="95"/>
      <c r="F29" s="95"/>
      <c r="G29" s="47"/>
    </row>
    <row r="30" spans="1:7" ht="16.5" x14ac:dyDescent="0.3">
      <c r="A30" s="94"/>
      <c r="B30" s="66"/>
      <c r="C30" s="66"/>
      <c r="D30" s="95"/>
      <c r="E30" s="95"/>
      <c r="F30" s="95"/>
      <c r="G30" s="47"/>
    </row>
    <row r="31" spans="1:7" ht="16.5" x14ac:dyDescent="0.3">
      <c r="A31" s="94"/>
      <c r="B31" s="66"/>
      <c r="C31" s="66"/>
      <c r="D31" s="95"/>
      <c r="E31" s="95"/>
      <c r="F31" s="95"/>
      <c r="G31" s="47"/>
    </row>
    <row r="32" spans="1:7" ht="16.5" x14ac:dyDescent="0.3">
      <c r="A32" s="94"/>
      <c r="B32" s="66"/>
      <c r="C32" s="66"/>
      <c r="D32" s="95"/>
      <c r="E32" s="95"/>
      <c r="F32" s="95"/>
      <c r="G32" s="47"/>
    </row>
    <row r="33" spans="1:7" ht="16.5" x14ac:dyDescent="0.3">
      <c r="A33" s="94"/>
      <c r="B33" s="66"/>
      <c r="C33" s="66"/>
      <c r="D33" s="95"/>
      <c r="E33" s="95"/>
      <c r="F33" s="95"/>
      <c r="G33" s="47"/>
    </row>
  </sheetData>
  <mergeCells count="27">
    <mergeCell ref="F29:F33"/>
    <mergeCell ref="A29:A33"/>
    <mergeCell ref="E29:E33"/>
    <mergeCell ref="D29:D33"/>
    <mergeCell ref="A14:A18"/>
    <mergeCell ref="E14:E18"/>
    <mergeCell ref="A19:A23"/>
    <mergeCell ref="E19:E23"/>
    <mergeCell ref="A24:A28"/>
    <mergeCell ref="E24:E28"/>
    <mergeCell ref="D14:D18"/>
    <mergeCell ref="D19:D23"/>
    <mergeCell ref="D24:D28"/>
    <mergeCell ref="F14:F18"/>
    <mergeCell ref="F19:F23"/>
    <mergeCell ref="F24:F28"/>
    <mergeCell ref="E1:F1"/>
    <mergeCell ref="A4:A8"/>
    <mergeCell ref="E4:E8"/>
    <mergeCell ref="A9:A13"/>
    <mergeCell ref="E9:E13"/>
    <mergeCell ref="A1:A2"/>
    <mergeCell ref="B1:B2"/>
    <mergeCell ref="F4:F8"/>
    <mergeCell ref="F9:F13"/>
    <mergeCell ref="D4:D8"/>
    <mergeCell ref="D9:D13"/>
  </mergeCells>
  <pageMargins left="0.7" right="0.7" top="0.75" bottom="0.75" header="0.3" footer="0.3"/>
  <pageSetup paperSize="9" orientation="landscape" horizontalDpi="4294967293" r:id="rId1"/>
  <headerFooter>
    <oddHeader xml:space="preserve">&amp;L&amp;"Arial Narrow,Normal"Startliste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1D78D-1D35-4E22-ACF3-3290D103AC1A}">
  <dimension ref="A2:AA34"/>
  <sheetViews>
    <sheetView view="pageLayout" topLeftCell="A19" zoomScaleNormal="100" workbookViewId="0">
      <selection activeCell="B30" sqref="B30"/>
    </sheetView>
  </sheetViews>
  <sheetFormatPr defaultRowHeight="15" x14ac:dyDescent="0.25"/>
  <cols>
    <col min="1" max="2" width="18" customWidth="1"/>
    <col min="15" max="15" width="11" customWidth="1"/>
  </cols>
  <sheetData>
    <row r="2" spans="1:27" ht="15.75" thickBot="1" x14ac:dyDescent="0.3"/>
    <row r="3" spans="1:27" ht="23.25" x14ac:dyDescent="0.35">
      <c r="A3" s="102"/>
      <c r="B3" s="102"/>
      <c r="C3" s="102"/>
      <c r="D3" s="3"/>
      <c r="E3" s="4"/>
      <c r="F3" s="4"/>
      <c r="G3" s="5"/>
      <c r="H3" s="3"/>
      <c r="I3" s="4"/>
      <c r="J3" s="4"/>
      <c r="K3" s="5"/>
      <c r="L3" s="3"/>
      <c r="M3" s="4"/>
      <c r="N3" s="4"/>
      <c r="O3" s="5"/>
      <c r="P3" s="3"/>
      <c r="Q3" s="4"/>
      <c r="R3" s="4"/>
      <c r="S3" s="5"/>
      <c r="T3" s="3"/>
      <c r="U3" s="4"/>
      <c r="V3" s="4"/>
      <c r="W3" s="5"/>
      <c r="X3" s="3"/>
      <c r="Y3" s="4"/>
      <c r="Z3" s="4"/>
      <c r="AA3" s="5"/>
    </row>
    <row r="4" spans="1:27" ht="15.75" thickBot="1" x14ac:dyDescent="0.3">
      <c r="A4" s="6"/>
      <c r="B4" s="6"/>
      <c r="C4" s="7"/>
      <c r="D4" s="100" t="s">
        <v>18</v>
      </c>
      <c r="E4" s="101"/>
      <c r="F4" s="98" t="s">
        <v>12</v>
      </c>
      <c r="G4" s="99"/>
      <c r="H4" s="100" t="s">
        <v>19</v>
      </c>
      <c r="I4" s="101"/>
      <c r="J4" s="98" t="s">
        <v>16</v>
      </c>
      <c r="K4" s="99"/>
      <c r="L4" s="100" t="s">
        <v>20</v>
      </c>
      <c r="M4" s="101"/>
      <c r="N4" s="98" t="s">
        <v>13</v>
      </c>
      <c r="O4" s="99"/>
      <c r="P4" s="100" t="s">
        <v>21</v>
      </c>
      <c r="Q4" s="101"/>
      <c r="R4" s="98" t="s">
        <v>14</v>
      </c>
      <c r="S4" s="99"/>
      <c r="T4" s="100" t="s">
        <v>22</v>
      </c>
      <c r="U4" s="101"/>
      <c r="V4" s="98" t="s">
        <v>17</v>
      </c>
      <c r="W4" s="99"/>
      <c r="X4" s="100" t="s">
        <v>29</v>
      </c>
      <c r="Y4" s="101"/>
      <c r="Z4" s="98" t="s">
        <v>15</v>
      </c>
      <c r="AA4" s="99"/>
    </row>
    <row r="5" spans="1:27" ht="36.75" x14ac:dyDescent="0.25">
      <c r="A5" s="8" t="s">
        <v>27</v>
      </c>
      <c r="B5" s="9" t="s">
        <v>2</v>
      </c>
      <c r="C5" s="2" t="s">
        <v>120</v>
      </c>
      <c r="D5" s="10" t="s">
        <v>23</v>
      </c>
      <c r="E5" s="11" t="s">
        <v>24</v>
      </c>
      <c r="F5" s="12" t="s">
        <v>25</v>
      </c>
      <c r="G5" s="13" t="s">
        <v>26</v>
      </c>
      <c r="H5" s="10" t="s">
        <v>23</v>
      </c>
      <c r="I5" s="11" t="s">
        <v>24</v>
      </c>
      <c r="J5" s="12" t="s">
        <v>25</v>
      </c>
      <c r="K5" s="13" t="s">
        <v>26</v>
      </c>
      <c r="L5" s="10" t="s">
        <v>23</v>
      </c>
      <c r="M5" s="11" t="s">
        <v>24</v>
      </c>
      <c r="N5" s="12" t="s">
        <v>25</v>
      </c>
      <c r="O5" s="13" t="s">
        <v>26</v>
      </c>
      <c r="P5" s="10" t="s">
        <v>23</v>
      </c>
      <c r="Q5" s="11" t="s">
        <v>24</v>
      </c>
      <c r="R5" s="12" t="s">
        <v>25</v>
      </c>
      <c r="S5" s="13" t="s">
        <v>26</v>
      </c>
      <c r="T5" s="10" t="s">
        <v>23</v>
      </c>
      <c r="U5" s="11" t="s">
        <v>24</v>
      </c>
      <c r="V5" s="12" t="s">
        <v>25</v>
      </c>
      <c r="W5" s="14" t="s">
        <v>26</v>
      </c>
      <c r="X5" s="10" t="s">
        <v>23</v>
      </c>
      <c r="Y5" s="11" t="s">
        <v>24</v>
      </c>
      <c r="Z5" s="12" t="s">
        <v>25</v>
      </c>
      <c r="AA5" s="14" t="s">
        <v>26</v>
      </c>
    </row>
    <row r="6" spans="1:27" x14ac:dyDescent="0.25">
      <c r="A6" s="25">
        <f>'Startliste '!$E$4</f>
        <v>0</v>
      </c>
      <c r="B6" s="15">
        <f>'Startliste '!$D$4</f>
        <v>0</v>
      </c>
      <c r="C6" s="42">
        <f>'Startliste '!F4</f>
        <v>0</v>
      </c>
      <c r="D6" s="16">
        <v>0</v>
      </c>
      <c r="E6" s="17">
        <v>0</v>
      </c>
      <c r="F6" s="18">
        <v>0</v>
      </c>
      <c r="G6" s="19">
        <f t="shared" ref="G6:G10" si="0">D6*60+E6+(F6/100)</f>
        <v>0</v>
      </c>
      <c r="H6" s="16">
        <v>0</v>
      </c>
      <c r="I6" s="17">
        <v>0</v>
      </c>
      <c r="J6" s="18">
        <v>0</v>
      </c>
      <c r="K6" s="19">
        <f t="shared" ref="K6:K10" si="1">H6*60+I6+(J6/100)</f>
        <v>0</v>
      </c>
      <c r="L6" s="16">
        <v>0</v>
      </c>
      <c r="M6" s="17">
        <v>0</v>
      </c>
      <c r="N6" s="18">
        <v>0</v>
      </c>
      <c r="O6" s="19">
        <f t="shared" ref="O6:O10" si="2">L6*60+M6+(N6/100)</f>
        <v>0</v>
      </c>
      <c r="P6" s="16">
        <v>0</v>
      </c>
      <c r="Q6" s="17">
        <v>0</v>
      </c>
      <c r="R6" s="18">
        <v>0</v>
      </c>
      <c r="S6" s="19">
        <f>P6*60+Q6+(R6/100)</f>
        <v>0</v>
      </c>
      <c r="T6" s="16">
        <v>0</v>
      </c>
      <c r="U6" s="17">
        <v>0</v>
      </c>
      <c r="V6" s="18">
        <v>0</v>
      </c>
      <c r="W6" s="19">
        <f>T6*60+U6+(V6/100)</f>
        <v>0</v>
      </c>
      <c r="X6" s="16">
        <v>0</v>
      </c>
      <c r="Y6" s="17">
        <v>0</v>
      </c>
      <c r="Z6" s="18">
        <v>0</v>
      </c>
      <c r="AA6" s="19">
        <f>X6*60+Y6+(Z6/100)</f>
        <v>0</v>
      </c>
    </row>
    <row r="7" spans="1:27" x14ac:dyDescent="0.25">
      <c r="A7" s="25">
        <f>'Startliste '!$E$9</f>
        <v>0</v>
      </c>
      <c r="B7" s="15">
        <f>'Startliste '!$D$9</f>
        <v>0</v>
      </c>
      <c r="C7" s="42">
        <f>'Startliste '!F5</f>
        <v>0</v>
      </c>
      <c r="D7" s="16">
        <v>0</v>
      </c>
      <c r="E7" s="17">
        <v>0</v>
      </c>
      <c r="F7" s="18">
        <v>0</v>
      </c>
      <c r="G7" s="19">
        <f t="shared" si="0"/>
        <v>0</v>
      </c>
      <c r="H7" s="16">
        <v>0</v>
      </c>
      <c r="I7" s="17">
        <v>0</v>
      </c>
      <c r="J7" s="18">
        <v>0</v>
      </c>
      <c r="K7" s="19">
        <f t="shared" si="1"/>
        <v>0</v>
      </c>
      <c r="L7" s="16">
        <v>0</v>
      </c>
      <c r="M7" s="17">
        <v>0</v>
      </c>
      <c r="N7" s="18">
        <v>0</v>
      </c>
      <c r="O7" s="19">
        <f t="shared" si="2"/>
        <v>0</v>
      </c>
      <c r="P7" s="16">
        <v>0</v>
      </c>
      <c r="Q7" s="17">
        <v>0</v>
      </c>
      <c r="R7" s="18">
        <v>0</v>
      </c>
      <c r="S7" s="19">
        <f t="shared" ref="S7:S10" si="3">P7*60+Q7+(R7/100)</f>
        <v>0</v>
      </c>
      <c r="T7" s="16">
        <v>0</v>
      </c>
      <c r="U7" s="17">
        <v>0</v>
      </c>
      <c r="V7" s="18">
        <v>0</v>
      </c>
      <c r="W7" s="19">
        <f t="shared" ref="W7:W10" si="4">T7*60+U7+(V7/100)</f>
        <v>0</v>
      </c>
      <c r="X7" s="16">
        <v>0</v>
      </c>
      <c r="Y7" s="17">
        <v>0</v>
      </c>
      <c r="Z7" s="18">
        <v>0</v>
      </c>
      <c r="AA7" s="19">
        <f t="shared" ref="AA7:AA11" si="5">X7*60+Y7+(Z7/100)</f>
        <v>0</v>
      </c>
    </row>
    <row r="8" spans="1:27" x14ac:dyDescent="0.25">
      <c r="A8" s="25">
        <f>'Startliste '!$E$14</f>
        <v>0</v>
      </c>
      <c r="B8" s="15">
        <f>'Startliste '!$D$14</f>
        <v>0</v>
      </c>
      <c r="C8" s="42">
        <f>'Startliste '!F6</f>
        <v>0</v>
      </c>
      <c r="D8" s="16">
        <v>0</v>
      </c>
      <c r="E8" s="17">
        <v>0</v>
      </c>
      <c r="F8" s="18">
        <v>0</v>
      </c>
      <c r="G8" s="19">
        <f t="shared" si="0"/>
        <v>0</v>
      </c>
      <c r="H8" s="16">
        <v>0</v>
      </c>
      <c r="I8" s="17">
        <v>0</v>
      </c>
      <c r="J8" s="18">
        <v>0</v>
      </c>
      <c r="K8" s="19">
        <f t="shared" si="1"/>
        <v>0</v>
      </c>
      <c r="L8" s="16">
        <v>0</v>
      </c>
      <c r="M8" s="17">
        <v>0</v>
      </c>
      <c r="N8" s="18">
        <v>0</v>
      </c>
      <c r="O8" s="19">
        <f t="shared" si="2"/>
        <v>0</v>
      </c>
      <c r="P8" s="16">
        <v>0</v>
      </c>
      <c r="Q8" s="17">
        <v>0</v>
      </c>
      <c r="R8" s="18">
        <v>0</v>
      </c>
      <c r="S8" s="19">
        <f t="shared" si="3"/>
        <v>0</v>
      </c>
      <c r="T8" s="16">
        <v>0</v>
      </c>
      <c r="U8" s="17">
        <v>0</v>
      </c>
      <c r="V8" s="18">
        <v>0</v>
      </c>
      <c r="W8" s="19">
        <f t="shared" si="4"/>
        <v>0</v>
      </c>
      <c r="X8" s="16">
        <v>0</v>
      </c>
      <c r="Y8" s="17">
        <v>0</v>
      </c>
      <c r="Z8" s="18">
        <v>0</v>
      </c>
      <c r="AA8" s="19">
        <f t="shared" si="5"/>
        <v>0</v>
      </c>
    </row>
    <row r="9" spans="1:27" x14ac:dyDescent="0.25">
      <c r="A9" s="25">
        <f>'Startliste '!$E$19</f>
        <v>0</v>
      </c>
      <c r="B9" s="15">
        <f>'Startliste '!$D$19</f>
        <v>0</v>
      </c>
      <c r="C9" s="42">
        <f>'Startliste '!F7</f>
        <v>0</v>
      </c>
      <c r="D9" s="16">
        <v>0</v>
      </c>
      <c r="E9" s="17">
        <v>0</v>
      </c>
      <c r="F9" s="18">
        <v>0</v>
      </c>
      <c r="G9" s="19">
        <f t="shared" si="0"/>
        <v>0</v>
      </c>
      <c r="H9" s="16">
        <v>0</v>
      </c>
      <c r="I9" s="17">
        <v>0</v>
      </c>
      <c r="J9" s="18">
        <v>0</v>
      </c>
      <c r="K9" s="19">
        <f t="shared" si="1"/>
        <v>0</v>
      </c>
      <c r="L9" s="16">
        <v>0</v>
      </c>
      <c r="M9" s="17">
        <v>0</v>
      </c>
      <c r="N9" s="18">
        <v>0</v>
      </c>
      <c r="O9" s="19">
        <f t="shared" si="2"/>
        <v>0</v>
      </c>
      <c r="P9" s="16">
        <v>0</v>
      </c>
      <c r="Q9" s="17">
        <v>0</v>
      </c>
      <c r="R9" s="18">
        <v>0</v>
      </c>
      <c r="S9" s="19">
        <f t="shared" si="3"/>
        <v>0</v>
      </c>
      <c r="T9" s="16">
        <v>0</v>
      </c>
      <c r="U9" s="17">
        <v>0</v>
      </c>
      <c r="V9" s="18">
        <v>0</v>
      </c>
      <c r="W9" s="19">
        <f t="shared" si="4"/>
        <v>0</v>
      </c>
      <c r="X9" s="16">
        <v>0</v>
      </c>
      <c r="Y9" s="17">
        <v>0</v>
      </c>
      <c r="Z9" s="18">
        <v>0</v>
      </c>
      <c r="AA9" s="19">
        <f t="shared" si="5"/>
        <v>0</v>
      </c>
    </row>
    <row r="10" spans="1:27" x14ac:dyDescent="0.25">
      <c r="A10" s="25">
        <f>'Startliste '!$E$24</f>
        <v>0</v>
      </c>
      <c r="B10" s="15">
        <f>'Startliste '!$D$24</f>
        <v>0</v>
      </c>
      <c r="C10" s="42">
        <f>'Startliste '!F8</f>
        <v>0</v>
      </c>
      <c r="D10" s="16">
        <v>0</v>
      </c>
      <c r="E10" s="17">
        <v>0</v>
      </c>
      <c r="F10" s="18">
        <v>0</v>
      </c>
      <c r="G10" s="19">
        <f t="shared" si="0"/>
        <v>0</v>
      </c>
      <c r="H10" s="16">
        <v>0</v>
      </c>
      <c r="I10" s="17">
        <v>0</v>
      </c>
      <c r="J10" s="18">
        <v>0</v>
      </c>
      <c r="K10" s="19">
        <f t="shared" si="1"/>
        <v>0</v>
      </c>
      <c r="L10" s="16">
        <v>0</v>
      </c>
      <c r="M10" s="17">
        <v>0</v>
      </c>
      <c r="N10" s="18">
        <v>0</v>
      </c>
      <c r="O10" s="19">
        <f t="shared" si="2"/>
        <v>0</v>
      </c>
      <c r="P10" s="16">
        <v>0</v>
      </c>
      <c r="Q10" s="17">
        <v>0</v>
      </c>
      <c r="R10" s="18">
        <v>0</v>
      </c>
      <c r="S10" s="19">
        <f t="shared" si="3"/>
        <v>0</v>
      </c>
      <c r="T10" s="16">
        <v>0</v>
      </c>
      <c r="U10" s="17">
        <v>0</v>
      </c>
      <c r="V10" s="18">
        <v>0</v>
      </c>
      <c r="W10" s="19">
        <f t="shared" si="4"/>
        <v>0</v>
      </c>
      <c r="X10" s="16">
        <v>0</v>
      </c>
      <c r="Y10" s="17">
        <v>0</v>
      </c>
      <c r="Z10" s="18">
        <v>0</v>
      </c>
      <c r="AA10" s="19">
        <f t="shared" si="5"/>
        <v>0</v>
      </c>
    </row>
    <row r="11" spans="1:27" ht="15.75" thickBot="1" x14ac:dyDescent="0.3">
      <c r="A11" s="25">
        <f>'Startliste '!$E$29</f>
        <v>0</v>
      </c>
      <c r="B11" s="15">
        <f>'Startliste '!$D$29</f>
        <v>0</v>
      </c>
      <c r="C11" s="42">
        <f>'Startliste '!F9</f>
        <v>0</v>
      </c>
      <c r="D11" s="20">
        <v>0</v>
      </c>
      <c r="E11" s="21">
        <v>0</v>
      </c>
      <c r="F11" s="22">
        <v>0</v>
      </c>
      <c r="G11" s="23">
        <f t="shared" ref="G11" si="6">D11*60+E11+(F11/100)</f>
        <v>0</v>
      </c>
      <c r="H11" s="20">
        <v>0</v>
      </c>
      <c r="I11" s="21">
        <v>0</v>
      </c>
      <c r="J11" s="22">
        <v>0</v>
      </c>
      <c r="K11" s="23">
        <f t="shared" ref="K11" si="7">H11*60+I11+(J11/100)</f>
        <v>0</v>
      </c>
      <c r="L11" s="20">
        <v>0</v>
      </c>
      <c r="M11" s="21">
        <v>0</v>
      </c>
      <c r="N11" s="22">
        <v>0</v>
      </c>
      <c r="O11" s="23">
        <f t="shared" ref="O11" si="8">L11*60+M11+(N11/100)</f>
        <v>0</v>
      </c>
      <c r="P11" s="20">
        <v>0</v>
      </c>
      <c r="Q11" s="21">
        <v>0</v>
      </c>
      <c r="R11" s="22">
        <v>0</v>
      </c>
      <c r="S11" s="23">
        <f t="shared" ref="S11" si="9">P11*60+Q11+(R11/100)</f>
        <v>0</v>
      </c>
      <c r="T11" s="20">
        <v>0</v>
      </c>
      <c r="U11" s="21">
        <v>0</v>
      </c>
      <c r="V11" s="22">
        <v>0</v>
      </c>
      <c r="W11" s="23">
        <f t="shared" ref="W11" si="10">T11*60+U11+(V11/100)</f>
        <v>0</v>
      </c>
      <c r="X11" s="20">
        <v>0</v>
      </c>
      <c r="Y11" s="21">
        <v>0</v>
      </c>
      <c r="Z11" s="22">
        <v>0</v>
      </c>
      <c r="AA11" s="23">
        <f t="shared" si="5"/>
        <v>0</v>
      </c>
    </row>
    <row r="13" spans="1:27" ht="15.75" thickBot="1" x14ac:dyDescent="0.3"/>
    <row r="14" spans="1:27" ht="15.75" customHeight="1" x14ac:dyDescent="0.25">
      <c r="A14" s="26"/>
      <c r="B14" s="26"/>
      <c r="C14" s="1"/>
      <c r="D14" s="107" t="s">
        <v>30</v>
      </c>
      <c r="E14" s="107"/>
      <c r="F14" s="108" t="s">
        <v>31</v>
      </c>
      <c r="G14" s="104"/>
      <c r="H14" s="105" t="s">
        <v>32</v>
      </c>
      <c r="I14" s="103" t="s">
        <v>33</v>
      </c>
      <c r="J14" s="104"/>
      <c r="K14" s="105" t="s">
        <v>34</v>
      </c>
      <c r="L14" s="103" t="s">
        <v>35</v>
      </c>
      <c r="M14" s="104"/>
      <c r="N14" s="105" t="s">
        <v>36</v>
      </c>
      <c r="O14" s="103" t="s">
        <v>37</v>
      </c>
      <c r="P14" s="104"/>
      <c r="Q14" s="105" t="s">
        <v>38</v>
      </c>
      <c r="R14" s="103" t="s">
        <v>41</v>
      </c>
      <c r="S14" s="104"/>
      <c r="T14" s="105" t="s">
        <v>42</v>
      </c>
    </row>
    <row r="15" spans="1:27" x14ac:dyDescent="0.25">
      <c r="A15" s="26" t="str">
        <f t="shared" ref="A15:A21" si="11">A5</f>
        <v>Holdnavn</v>
      </c>
      <c r="B15" s="27" t="str">
        <f t="shared" ref="B15:B21" si="12">B5</f>
        <v>Klub</v>
      </c>
      <c r="C15" s="31" t="str">
        <f t="shared" ref="C15:C21" si="13">C5</f>
        <v>Afd.</v>
      </c>
      <c r="D15" s="28" t="s">
        <v>39</v>
      </c>
      <c r="E15" s="29" t="s">
        <v>40</v>
      </c>
      <c r="F15" s="28" t="s">
        <v>39</v>
      </c>
      <c r="G15" s="34" t="s">
        <v>40</v>
      </c>
      <c r="H15" s="106"/>
      <c r="I15" s="36" t="s">
        <v>39</v>
      </c>
      <c r="J15" s="34" t="s">
        <v>40</v>
      </c>
      <c r="K15" s="106"/>
      <c r="L15" s="36" t="s">
        <v>39</v>
      </c>
      <c r="M15" s="34" t="s">
        <v>40</v>
      </c>
      <c r="N15" s="106"/>
      <c r="O15" s="36" t="s">
        <v>39</v>
      </c>
      <c r="P15" s="34" t="s">
        <v>40</v>
      </c>
      <c r="Q15" s="106"/>
      <c r="R15" s="36" t="s">
        <v>39</v>
      </c>
      <c r="S15" s="34" t="s">
        <v>40</v>
      </c>
      <c r="T15" s="106"/>
    </row>
    <row r="16" spans="1:27" x14ac:dyDescent="0.25">
      <c r="A16" s="30">
        <f t="shared" si="11"/>
        <v>0</v>
      </c>
      <c r="B16" s="31">
        <f t="shared" si="12"/>
        <v>0</v>
      </c>
      <c r="C16" s="31">
        <f t="shared" si="13"/>
        <v>0</v>
      </c>
      <c r="D16" s="32">
        <f t="shared" ref="D16:D21" si="14">G6</f>
        <v>0</v>
      </c>
      <c r="E16" s="33">
        <f>RANK(D16,D$16:D$21,0)</f>
        <v>1</v>
      </c>
      <c r="F16" s="32">
        <f t="shared" ref="F16:F21" si="15">K6</f>
        <v>0</v>
      </c>
      <c r="G16" s="35">
        <f>RANK(F16,F$16:F$21,0)</f>
        <v>1</v>
      </c>
      <c r="H16" s="39">
        <f>IF(F16=0,0,E16+G16)</f>
        <v>0</v>
      </c>
      <c r="I16" s="37">
        <f t="shared" ref="I16:I21" si="16">O6</f>
        <v>0</v>
      </c>
      <c r="J16" s="35">
        <f>RANK(I16,I$16:I$21,0)</f>
        <v>1</v>
      </c>
      <c r="K16" s="39">
        <f>IF(I16=0,0,H16+J16)</f>
        <v>0</v>
      </c>
      <c r="L16" s="38">
        <f t="shared" ref="L16:L21" si="17">S6</f>
        <v>0</v>
      </c>
      <c r="M16" s="35">
        <f t="shared" ref="M16:M21" si="18">RANK(L16,L$16:L$21,0)</f>
        <v>1</v>
      </c>
      <c r="N16" s="39">
        <f>IF(L16=0,0,K16+M16)</f>
        <v>0</v>
      </c>
      <c r="O16" s="38">
        <f t="shared" ref="O16:O21" si="19">W6</f>
        <v>0</v>
      </c>
      <c r="P16" s="35">
        <f t="shared" ref="P16:P21" si="20">RANK(O16,O$16:O$21,0)</f>
        <v>1</v>
      </c>
      <c r="Q16" s="39">
        <f>IF(O16=0,0,N16+P16)</f>
        <v>0</v>
      </c>
      <c r="R16" s="38">
        <f t="shared" ref="R16:R21" si="21">AA6</f>
        <v>0</v>
      </c>
      <c r="S16" s="35">
        <f t="shared" ref="S16:S21" si="22">RANK(R16,R$16:R$21,0)</f>
        <v>1</v>
      </c>
      <c r="T16" s="39">
        <f>IF(R16=0,0,Q16+S16)</f>
        <v>0</v>
      </c>
    </row>
    <row r="17" spans="1:20" x14ac:dyDescent="0.25">
      <c r="A17" s="30">
        <f t="shared" si="11"/>
        <v>0</v>
      </c>
      <c r="B17" s="31">
        <f t="shared" si="12"/>
        <v>0</v>
      </c>
      <c r="C17" s="31">
        <f t="shared" si="13"/>
        <v>0</v>
      </c>
      <c r="D17" s="32">
        <f t="shared" si="14"/>
        <v>0</v>
      </c>
      <c r="E17" s="33">
        <f t="shared" ref="E17:E21" si="23">RANK(D17,D$16:D$21,0)</f>
        <v>1</v>
      </c>
      <c r="F17" s="32">
        <f t="shared" si="15"/>
        <v>0</v>
      </c>
      <c r="G17" s="35">
        <f t="shared" ref="G17:G21" si="24">RANK(F17,F$16:F$21,0)</f>
        <v>1</v>
      </c>
      <c r="H17" s="39">
        <f t="shared" ref="H17:H20" si="25">IF(F17=0,0,E17+G17)</f>
        <v>0</v>
      </c>
      <c r="I17" s="37">
        <f t="shared" si="16"/>
        <v>0</v>
      </c>
      <c r="J17" s="35">
        <f t="shared" ref="J17:J21" si="26">RANK(I17,I$16:I$21,0)</f>
        <v>1</v>
      </c>
      <c r="K17" s="39">
        <f t="shared" ref="K17:K20" si="27">IF(I17=0,0,H17+J17)</f>
        <v>0</v>
      </c>
      <c r="L17" s="38">
        <f t="shared" si="17"/>
        <v>0</v>
      </c>
      <c r="M17" s="35">
        <f t="shared" si="18"/>
        <v>1</v>
      </c>
      <c r="N17" s="39">
        <f t="shared" ref="N17:N20" si="28">IF(L17=0,0,K17+M17)</f>
        <v>0</v>
      </c>
      <c r="O17" s="38">
        <f t="shared" si="19"/>
        <v>0</v>
      </c>
      <c r="P17" s="35">
        <f t="shared" si="20"/>
        <v>1</v>
      </c>
      <c r="Q17" s="39">
        <f t="shared" ref="Q17:Q20" si="29">IF(O17=0,0,N17+P17)</f>
        <v>0</v>
      </c>
      <c r="R17" s="38">
        <f t="shared" si="21"/>
        <v>0</v>
      </c>
      <c r="S17" s="35">
        <f t="shared" si="22"/>
        <v>1</v>
      </c>
      <c r="T17" s="39">
        <f t="shared" ref="T17:T21" si="30">IF(R17=0,0,Q17+S17)</f>
        <v>0</v>
      </c>
    </row>
    <row r="18" spans="1:20" x14ac:dyDescent="0.25">
      <c r="A18" s="30">
        <f t="shared" si="11"/>
        <v>0</v>
      </c>
      <c r="B18" s="31">
        <f t="shared" si="12"/>
        <v>0</v>
      </c>
      <c r="C18" s="31">
        <f t="shared" si="13"/>
        <v>0</v>
      </c>
      <c r="D18" s="32">
        <f t="shared" si="14"/>
        <v>0</v>
      </c>
      <c r="E18" s="33">
        <f t="shared" si="23"/>
        <v>1</v>
      </c>
      <c r="F18" s="32">
        <f t="shared" si="15"/>
        <v>0</v>
      </c>
      <c r="G18" s="35">
        <f t="shared" si="24"/>
        <v>1</v>
      </c>
      <c r="H18" s="39">
        <f t="shared" si="25"/>
        <v>0</v>
      </c>
      <c r="I18" s="37">
        <f t="shared" si="16"/>
        <v>0</v>
      </c>
      <c r="J18" s="35">
        <f t="shared" si="26"/>
        <v>1</v>
      </c>
      <c r="K18" s="39">
        <f t="shared" si="27"/>
        <v>0</v>
      </c>
      <c r="L18" s="38">
        <f t="shared" si="17"/>
        <v>0</v>
      </c>
      <c r="M18" s="35">
        <f t="shared" si="18"/>
        <v>1</v>
      </c>
      <c r="N18" s="39">
        <f t="shared" si="28"/>
        <v>0</v>
      </c>
      <c r="O18" s="38">
        <f t="shared" si="19"/>
        <v>0</v>
      </c>
      <c r="P18" s="35">
        <f t="shared" si="20"/>
        <v>1</v>
      </c>
      <c r="Q18" s="39">
        <f t="shared" si="29"/>
        <v>0</v>
      </c>
      <c r="R18" s="38">
        <f t="shared" si="21"/>
        <v>0</v>
      </c>
      <c r="S18" s="35">
        <f t="shared" si="22"/>
        <v>1</v>
      </c>
      <c r="T18" s="39">
        <f t="shared" si="30"/>
        <v>0</v>
      </c>
    </row>
    <row r="19" spans="1:20" x14ac:dyDescent="0.25">
      <c r="A19" s="30">
        <f t="shared" si="11"/>
        <v>0</v>
      </c>
      <c r="B19" s="31">
        <f t="shared" si="12"/>
        <v>0</v>
      </c>
      <c r="C19" s="31">
        <f t="shared" si="13"/>
        <v>0</v>
      </c>
      <c r="D19" s="32">
        <f t="shared" si="14"/>
        <v>0</v>
      </c>
      <c r="E19" s="33">
        <f t="shared" si="23"/>
        <v>1</v>
      </c>
      <c r="F19" s="32">
        <f t="shared" si="15"/>
        <v>0</v>
      </c>
      <c r="G19" s="35">
        <f t="shared" si="24"/>
        <v>1</v>
      </c>
      <c r="H19" s="39">
        <f t="shared" si="25"/>
        <v>0</v>
      </c>
      <c r="I19" s="37">
        <f t="shared" si="16"/>
        <v>0</v>
      </c>
      <c r="J19" s="35">
        <f t="shared" si="26"/>
        <v>1</v>
      </c>
      <c r="K19" s="39">
        <f t="shared" si="27"/>
        <v>0</v>
      </c>
      <c r="L19" s="38">
        <f t="shared" si="17"/>
        <v>0</v>
      </c>
      <c r="M19" s="35">
        <f t="shared" si="18"/>
        <v>1</v>
      </c>
      <c r="N19" s="39">
        <f t="shared" si="28"/>
        <v>0</v>
      </c>
      <c r="O19" s="38">
        <f t="shared" si="19"/>
        <v>0</v>
      </c>
      <c r="P19" s="35">
        <f t="shared" si="20"/>
        <v>1</v>
      </c>
      <c r="Q19" s="39">
        <f t="shared" si="29"/>
        <v>0</v>
      </c>
      <c r="R19" s="38">
        <f t="shared" si="21"/>
        <v>0</v>
      </c>
      <c r="S19" s="35">
        <f t="shared" si="22"/>
        <v>1</v>
      </c>
      <c r="T19" s="39">
        <f t="shared" si="30"/>
        <v>0</v>
      </c>
    </row>
    <row r="20" spans="1:20" x14ac:dyDescent="0.25">
      <c r="A20" s="30">
        <f t="shared" si="11"/>
        <v>0</v>
      </c>
      <c r="B20" s="31">
        <f t="shared" si="12"/>
        <v>0</v>
      </c>
      <c r="C20" s="31">
        <f t="shared" si="13"/>
        <v>0</v>
      </c>
      <c r="D20" s="32">
        <f t="shared" si="14"/>
        <v>0</v>
      </c>
      <c r="E20" s="33">
        <f t="shared" si="23"/>
        <v>1</v>
      </c>
      <c r="F20" s="32">
        <f t="shared" si="15"/>
        <v>0</v>
      </c>
      <c r="G20" s="35">
        <f t="shared" si="24"/>
        <v>1</v>
      </c>
      <c r="H20" s="39">
        <f t="shared" si="25"/>
        <v>0</v>
      </c>
      <c r="I20" s="38">
        <f t="shared" si="16"/>
        <v>0</v>
      </c>
      <c r="J20" s="35">
        <f t="shared" si="26"/>
        <v>1</v>
      </c>
      <c r="K20" s="39">
        <f t="shared" si="27"/>
        <v>0</v>
      </c>
      <c r="L20" s="38">
        <f t="shared" si="17"/>
        <v>0</v>
      </c>
      <c r="M20" s="35">
        <f t="shared" si="18"/>
        <v>1</v>
      </c>
      <c r="N20" s="39">
        <f t="shared" si="28"/>
        <v>0</v>
      </c>
      <c r="O20" s="38">
        <f t="shared" si="19"/>
        <v>0</v>
      </c>
      <c r="P20" s="35">
        <f t="shared" si="20"/>
        <v>1</v>
      </c>
      <c r="Q20" s="39">
        <f t="shared" si="29"/>
        <v>0</v>
      </c>
      <c r="R20" s="38">
        <f t="shared" si="21"/>
        <v>0</v>
      </c>
      <c r="S20" s="35">
        <f t="shared" si="22"/>
        <v>1</v>
      </c>
      <c r="T20" s="39">
        <f t="shared" si="30"/>
        <v>0</v>
      </c>
    </row>
    <row r="21" spans="1:20" ht="15.75" thickBot="1" x14ac:dyDescent="0.3">
      <c r="A21" s="30">
        <f t="shared" si="11"/>
        <v>0</v>
      </c>
      <c r="B21" s="31">
        <f t="shared" si="12"/>
        <v>0</v>
      </c>
      <c r="C21" s="31">
        <f t="shared" si="13"/>
        <v>0</v>
      </c>
      <c r="D21" s="32">
        <f t="shared" si="14"/>
        <v>0</v>
      </c>
      <c r="E21" s="33">
        <f t="shared" si="23"/>
        <v>1</v>
      </c>
      <c r="F21" s="32">
        <f t="shared" si="15"/>
        <v>0</v>
      </c>
      <c r="G21" s="35">
        <f t="shared" si="24"/>
        <v>1</v>
      </c>
      <c r="H21" s="40">
        <f t="shared" ref="H21" si="31">IF(F21=0,0,E21+G21)</f>
        <v>0</v>
      </c>
      <c r="I21" s="38">
        <f t="shared" si="16"/>
        <v>0</v>
      </c>
      <c r="J21" s="35">
        <f t="shared" si="26"/>
        <v>1</v>
      </c>
      <c r="K21" s="40">
        <f t="shared" ref="K21" si="32">IF(I21=0,0,H21+J21)</f>
        <v>0</v>
      </c>
      <c r="L21" s="38">
        <f t="shared" si="17"/>
        <v>0</v>
      </c>
      <c r="M21" s="35">
        <f t="shared" si="18"/>
        <v>1</v>
      </c>
      <c r="N21" s="40">
        <f t="shared" ref="N21" si="33">IF(L21=0,0,K21+M21)</f>
        <v>0</v>
      </c>
      <c r="O21" s="38">
        <f t="shared" si="19"/>
        <v>0</v>
      </c>
      <c r="P21" s="35">
        <f t="shared" si="20"/>
        <v>1</v>
      </c>
      <c r="Q21" s="40">
        <f t="shared" ref="Q21" si="34">IF(O21=0,0,N21+P21)</f>
        <v>0</v>
      </c>
      <c r="R21" s="38">
        <f t="shared" si="21"/>
        <v>0</v>
      </c>
      <c r="S21" s="35">
        <f t="shared" si="22"/>
        <v>1</v>
      </c>
      <c r="T21" s="40">
        <f t="shared" si="30"/>
        <v>0</v>
      </c>
    </row>
    <row r="24" spans="1:20" x14ac:dyDescent="0.25">
      <c r="B24" s="24"/>
      <c r="D24" s="117" t="s">
        <v>43</v>
      </c>
      <c r="E24" s="117"/>
      <c r="F24" s="117"/>
      <c r="G24" s="117"/>
      <c r="H24" s="117"/>
      <c r="I24" s="117"/>
      <c r="J24" s="117"/>
      <c r="K24" s="117"/>
      <c r="L24" s="117"/>
      <c r="M24" s="117"/>
      <c r="N24" s="117"/>
      <c r="O24" s="117"/>
      <c r="P24" s="117"/>
      <c r="Q24" s="117"/>
    </row>
    <row r="25" spans="1:20" ht="15.75" thickBot="1" x14ac:dyDescent="0.3">
      <c r="D25" s="117"/>
      <c r="E25" s="117"/>
      <c r="F25" s="117"/>
      <c r="G25" s="117"/>
      <c r="H25" s="117"/>
      <c r="I25" s="117"/>
      <c r="J25" s="117"/>
      <c r="K25" s="117"/>
      <c r="L25" s="117"/>
      <c r="M25" s="117"/>
      <c r="N25" s="117"/>
      <c r="O25" s="117"/>
      <c r="P25" s="117"/>
      <c r="Q25" s="117"/>
    </row>
    <row r="26" spans="1:20" ht="15" customHeight="1" x14ac:dyDescent="0.25">
      <c r="A26" s="43"/>
      <c r="B26" s="44"/>
      <c r="C26" s="44"/>
      <c r="D26" s="113" t="s">
        <v>44</v>
      </c>
      <c r="E26" s="113"/>
      <c r="F26" s="44"/>
      <c r="G26" s="113" t="s">
        <v>45</v>
      </c>
      <c r="H26" s="113"/>
      <c r="I26" s="44"/>
      <c r="J26" s="113" t="s">
        <v>46</v>
      </c>
      <c r="K26" s="113"/>
      <c r="L26" s="44"/>
      <c r="M26" s="113" t="s">
        <v>47</v>
      </c>
      <c r="N26" s="113"/>
      <c r="O26" s="44"/>
      <c r="P26" s="113" t="s">
        <v>48</v>
      </c>
      <c r="Q26" s="115"/>
    </row>
    <row r="27" spans="1:20" x14ac:dyDescent="0.25">
      <c r="A27" s="41"/>
      <c r="B27" s="1"/>
      <c r="C27" s="1"/>
      <c r="D27" s="114"/>
      <c r="E27" s="114"/>
      <c r="F27" s="1"/>
      <c r="G27" s="114"/>
      <c r="H27" s="114"/>
      <c r="I27" s="1"/>
      <c r="J27" s="114"/>
      <c r="K27" s="114"/>
      <c r="L27" s="1"/>
      <c r="M27" s="114"/>
      <c r="N27" s="114"/>
      <c r="O27" s="1"/>
      <c r="P27" s="114"/>
      <c r="Q27" s="116"/>
    </row>
    <row r="28" spans="1:20" x14ac:dyDescent="0.25">
      <c r="A28" s="41" t="str">
        <f t="shared" ref="A28:A34" si="35">A5</f>
        <v>Holdnavn</v>
      </c>
      <c r="B28" s="1" t="str">
        <f t="shared" ref="B28:B34" si="36">B5</f>
        <v>Klub</v>
      </c>
      <c r="C28" s="31" t="str">
        <f t="shared" ref="C28:C34" si="37">C5</f>
        <v>Afd.</v>
      </c>
      <c r="D28" s="114"/>
      <c r="E28" s="114"/>
      <c r="F28" s="1"/>
      <c r="G28" s="114"/>
      <c r="H28" s="114"/>
      <c r="I28" s="1"/>
      <c r="J28" s="114"/>
      <c r="K28" s="114"/>
      <c r="L28" s="1"/>
      <c r="M28" s="114"/>
      <c r="N28" s="114"/>
      <c r="O28" s="1"/>
      <c r="P28" s="114"/>
      <c r="Q28" s="116"/>
    </row>
    <row r="29" spans="1:20" x14ac:dyDescent="0.25">
      <c r="A29" s="54">
        <f t="shared" si="35"/>
        <v>0</v>
      </c>
      <c r="B29" s="31">
        <f t="shared" si="36"/>
        <v>0</v>
      </c>
      <c r="C29" s="31">
        <f t="shared" si="37"/>
        <v>0</v>
      </c>
      <c r="D29" s="109">
        <f t="shared" ref="D29:D34" si="38">RANK(H16,H$16:H$21,)</f>
        <v>1</v>
      </c>
      <c r="E29" s="109"/>
      <c r="F29" s="1"/>
      <c r="G29" s="109">
        <f t="shared" ref="G29:G34" si="39">RANK(K16,K$16:K$21,)</f>
        <v>1</v>
      </c>
      <c r="H29" s="109"/>
      <c r="I29" s="1"/>
      <c r="J29" s="109">
        <f t="shared" ref="J29:J34" si="40">RANK(N16,N$16:N$21,)</f>
        <v>1</v>
      </c>
      <c r="K29" s="109"/>
      <c r="L29" s="1"/>
      <c r="M29" s="109">
        <f t="shared" ref="M29:M34" si="41">RANK(Q16,Q$16:Q$21,)</f>
        <v>1</v>
      </c>
      <c r="N29" s="109"/>
      <c r="O29" s="1"/>
      <c r="P29" s="109">
        <f t="shared" ref="P29:P34" si="42">RANK(T16,T$16:T$21,)</f>
        <v>1</v>
      </c>
      <c r="Q29" s="111"/>
    </row>
    <row r="30" spans="1:20" x14ac:dyDescent="0.25">
      <c r="A30" s="54">
        <f t="shared" si="35"/>
        <v>0</v>
      </c>
      <c r="B30" s="31">
        <f t="shared" si="36"/>
        <v>0</v>
      </c>
      <c r="C30" s="31">
        <f t="shared" si="37"/>
        <v>0</v>
      </c>
      <c r="D30" s="109">
        <f t="shared" si="38"/>
        <v>1</v>
      </c>
      <c r="E30" s="109"/>
      <c r="F30" s="1"/>
      <c r="G30" s="109">
        <f t="shared" si="39"/>
        <v>1</v>
      </c>
      <c r="H30" s="109"/>
      <c r="I30" s="1"/>
      <c r="J30" s="109">
        <f t="shared" si="40"/>
        <v>1</v>
      </c>
      <c r="K30" s="109"/>
      <c r="L30" s="1"/>
      <c r="M30" s="109">
        <f t="shared" si="41"/>
        <v>1</v>
      </c>
      <c r="N30" s="109"/>
      <c r="O30" s="1"/>
      <c r="P30" s="109">
        <f t="shared" si="42"/>
        <v>1</v>
      </c>
      <c r="Q30" s="111"/>
    </row>
    <row r="31" spans="1:20" x14ac:dyDescent="0.25">
      <c r="A31" s="54">
        <f t="shared" si="35"/>
        <v>0</v>
      </c>
      <c r="B31" s="31">
        <f t="shared" si="36"/>
        <v>0</v>
      </c>
      <c r="C31" s="31">
        <f t="shared" si="37"/>
        <v>0</v>
      </c>
      <c r="D31" s="109">
        <f t="shared" si="38"/>
        <v>1</v>
      </c>
      <c r="E31" s="109"/>
      <c r="F31" s="1"/>
      <c r="G31" s="109">
        <f t="shared" si="39"/>
        <v>1</v>
      </c>
      <c r="H31" s="109"/>
      <c r="I31" s="1"/>
      <c r="J31" s="109">
        <f t="shared" si="40"/>
        <v>1</v>
      </c>
      <c r="K31" s="109"/>
      <c r="L31" s="1"/>
      <c r="M31" s="109">
        <f t="shared" si="41"/>
        <v>1</v>
      </c>
      <c r="N31" s="109"/>
      <c r="O31" s="1"/>
      <c r="P31" s="109">
        <f t="shared" si="42"/>
        <v>1</v>
      </c>
      <c r="Q31" s="111"/>
    </row>
    <row r="32" spans="1:20" x14ac:dyDescent="0.25">
      <c r="A32" s="54">
        <f t="shared" si="35"/>
        <v>0</v>
      </c>
      <c r="B32" s="31">
        <f t="shared" si="36"/>
        <v>0</v>
      </c>
      <c r="C32" s="31">
        <f t="shared" si="37"/>
        <v>0</v>
      </c>
      <c r="D32" s="109">
        <f t="shared" si="38"/>
        <v>1</v>
      </c>
      <c r="E32" s="109"/>
      <c r="F32" s="1"/>
      <c r="G32" s="109">
        <f t="shared" si="39"/>
        <v>1</v>
      </c>
      <c r="H32" s="109"/>
      <c r="I32" s="1"/>
      <c r="J32" s="109">
        <f t="shared" si="40"/>
        <v>1</v>
      </c>
      <c r="K32" s="109"/>
      <c r="L32" s="1"/>
      <c r="M32" s="109">
        <f t="shared" si="41"/>
        <v>1</v>
      </c>
      <c r="N32" s="109"/>
      <c r="O32" s="1"/>
      <c r="P32" s="109">
        <f t="shared" si="42"/>
        <v>1</v>
      </c>
      <c r="Q32" s="111"/>
    </row>
    <row r="33" spans="1:17" x14ac:dyDescent="0.25">
      <c r="A33" s="54">
        <f t="shared" si="35"/>
        <v>0</v>
      </c>
      <c r="B33" s="31">
        <f t="shared" si="36"/>
        <v>0</v>
      </c>
      <c r="C33" s="31">
        <f t="shared" si="37"/>
        <v>0</v>
      </c>
      <c r="D33" s="109">
        <f t="shared" si="38"/>
        <v>1</v>
      </c>
      <c r="E33" s="109"/>
      <c r="F33" s="1"/>
      <c r="G33" s="109">
        <f t="shared" si="39"/>
        <v>1</v>
      </c>
      <c r="H33" s="109"/>
      <c r="I33" s="1"/>
      <c r="J33" s="109">
        <f t="shared" si="40"/>
        <v>1</v>
      </c>
      <c r="K33" s="109"/>
      <c r="L33" s="1"/>
      <c r="M33" s="109">
        <f t="shared" si="41"/>
        <v>1</v>
      </c>
      <c r="N33" s="109"/>
      <c r="O33" s="1"/>
      <c r="P33" s="109">
        <f t="shared" si="42"/>
        <v>1</v>
      </c>
      <c r="Q33" s="111"/>
    </row>
    <row r="34" spans="1:17" ht="15.75" thickBot="1" x14ac:dyDescent="0.3">
      <c r="A34" s="55">
        <f t="shared" si="35"/>
        <v>0</v>
      </c>
      <c r="B34" s="53">
        <f t="shared" si="36"/>
        <v>0</v>
      </c>
      <c r="C34" s="53">
        <f t="shared" si="37"/>
        <v>0</v>
      </c>
      <c r="D34" s="110">
        <f t="shared" si="38"/>
        <v>1</v>
      </c>
      <c r="E34" s="110"/>
      <c r="F34" s="45"/>
      <c r="G34" s="110">
        <f t="shared" si="39"/>
        <v>1</v>
      </c>
      <c r="H34" s="110"/>
      <c r="I34" s="45"/>
      <c r="J34" s="110">
        <f t="shared" si="40"/>
        <v>1</v>
      </c>
      <c r="K34" s="110"/>
      <c r="L34" s="45"/>
      <c r="M34" s="110">
        <f t="shared" si="41"/>
        <v>1</v>
      </c>
      <c r="N34" s="110"/>
      <c r="O34" s="45"/>
      <c r="P34" s="110">
        <f t="shared" si="42"/>
        <v>1</v>
      </c>
      <c r="Q34" s="112"/>
    </row>
  </sheetData>
  <sheetProtection algorithmName="SHA-512" hashValue="k2wZD0v/98ZYd67lxBYR6QvUOWTEW9K2UwOthe70fZ0ir3L/bWgSV/FbmvM4C0pyteQc9bSkvfsMCNM3bWt5GQ==" saltValue="5W4YuM9uxPmu41FmwyM3SA==" spinCount="100000" sheet="1" objects="1" scenarios="1"/>
  <mergeCells count="60">
    <mergeCell ref="D24:Q25"/>
    <mergeCell ref="P29:Q29"/>
    <mergeCell ref="P30:Q30"/>
    <mergeCell ref="P31:Q31"/>
    <mergeCell ref="P32:Q32"/>
    <mergeCell ref="D26:E28"/>
    <mergeCell ref="D31:E31"/>
    <mergeCell ref="D32:E32"/>
    <mergeCell ref="D29:E29"/>
    <mergeCell ref="D30:E30"/>
    <mergeCell ref="J30:K30"/>
    <mergeCell ref="M30:N30"/>
    <mergeCell ref="P33:Q33"/>
    <mergeCell ref="P34:Q34"/>
    <mergeCell ref="M26:N28"/>
    <mergeCell ref="J26:K28"/>
    <mergeCell ref="G26:H28"/>
    <mergeCell ref="P26:Q28"/>
    <mergeCell ref="G31:H31"/>
    <mergeCell ref="J31:K31"/>
    <mergeCell ref="M31:N31"/>
    <mergeCell ref="G32:H32"/>
    <mergeCell ref="J32:K32"/>
    <mergeCell ref="M32:N32"/>
    <mergeCell ref="G29:H29"/>
    <mergeCell ref="J29:K29"/>
    <mergeCell ref="M29:N29"/>
    <mergeCell ref="G30:H30"/>
    <mergeCell ref="D33:E33"/>
    <mergeCell ref="G33:H33"/>
    <mergeCell ref="J33:K33"/>
    <mergeCell ref="M33:N33"/>
    <mergeCell ref="D34:E34"/>
    <mergeCell ref="G34:H34"/>
    <mergeCell ref="J34:K34"/>
    <mergeCell ref="M34:N34"/>
    <mergeCell ref="R14:S14"/>
    <mergeCell ref="T14:T15"/>
    <mergeCell ref="Z4:AA4"/>
    <mergeCell ref="D14:E14"/>
    <mergeCell ref="F14:G14"/>
    <mergeCell ref="H14:H15"/>
    <mergeCell ref="I14:J14"/>
    <mergeCell ref="K14:K15"/>
    <mergeCell ref="L14:M14"/>
    <mergeCell ref="N14:N15"/>
    <mergeCell ref="O14:P14"/>
    <mergeCell ref="Q14:Q15"/>
    <mergeCell ref="N4:O4"/>
    <mergeCell ref="P4:Q4"/>
    <mergeCell ref="R4:S4"/>
    <mergeCell ref="T4:U4"/>
    <mergeCell ref="V4:W4"/>
    <mergeCell ref="X4:Y4"/>
    <mergeCell ref="A3:C3"/>
    <mergeCell ref="D4:E4"/>
    <mergeCell ref="F4:G4"/>
    <mergeCell ref="H4:I4"/>
    <mergeCell ref="J4:K4"/>
    <mergeCell ref="L4:M4"/>
  </mergeCells>
  <pageMargins left="0.7" right="0.7" top="0.75" bottom="0.75" header="0.3" footer="0.3"/>
  <pageSetup paperSize="9" orientation="landscape"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E32D9-D999-4469-8A50-1B94FB359F2E}">
  <dimension ref="A1:R30"/>
  <sheetViews>
    <sheetView view="pageLayout" topLeftCell="A22" zoomScale="70" zoomScaleNormal="100" zoomScalePageLayoutView="70" workbookViewId="0">
      <selection activeCell="O21" sqref="A1:XFD1048576"/>
    </sheetView>
  </sheetViews>
  <sheetFormatPr defaultColWidth="8.85546875" defaultRowHeight="16.5" x14ac:dyDescent="0.3"/>
  <cols>
    <col min="1" max="1" width="6.85546875" style="47" customWidth="1"/>
    <col min="2" max="2" width="29.85546875" style="47" customWidth="1"/>
    <col min="3" max="3" width="18.85546875" style="47" customWidth="1"/>
    <col min="4" max="4" width="8.85546875" style="47"/>
    <col min="5" max="5" width="23.85546875" style="47" customWidth="1"/>
    <col min="6" max="6" width="8.85546875" style="47"/>
    <col min="7" max="7" width="18.7109375" style="47" customWidth="1"/>
    <col min="8" max="8" width="8.85546875" style="47"/>
    <col min="9" max="9" width="3.85546875" style="47" customWidth="1"/>
    <col min="10" max="10" width="33.140625" style="47" customWidth="1"/>
    <col min="11" max="11" width="8.140625" style="47" customWidth="1"/>
    <col min="12" max="12" width="6.42578125" style="47" customWidth="1"/>
    <col min="13" max="13" width="13.140625" style="47" customWidth="1"/>
    <col min="14" max="14" width="3.85546875" style="47" customWidth="1"/>
    <col min="15" max="15" width="33.5703125" style="47" customWidth="1"/>
    <col min="16" max="16" width="7.5703125" style="47" customWidth="1"/>
    <col min="17" max="17" width="6" style="47" customWidth="1"/>
    <col min="18" max="18" width="15.7109375" style="47" customWidth="1"/>
    <col min="19" max="16384" width="8.85546875" style="47"/>
  </cols>
  <sheetData>
    <row r="1" spans="1:18" x14ac:dyDescent="0.3">
      <c r="J1" s="48" t="s">
        <v>15</v>
      </c>
    </row>
    <row r="2" spans="1:18" x14ac:dyDescent="0.3">
      <c r="B2" s="48" t="s">
        <v>12</v>
      </c>
      <c r="J2" s="47" t="s">
        <v>121</v>
      </c>
    </row>
    <row r="3" spans="1:18" x14ac:dyDescent="0.3">
      <c r="A3" s="47">
        <v>1</v>
      </c>
      <c r="B3" s="46" t="s">
        <v>51</v>
      </c>
      <c r="J3" s="47" t="s">
        <v>122</v>
      </c>
    </row>
    <row r="4" spans="1:18" x14ac:dyDescent="0.3">
      <c r="A4" s="47">
        <v>1</v>
      </c>
      <c r="B4" s="47" t="s">
        <v>60</v>
      </c>
    </row>
    <row r="5" spans="1:18" x14ac:dyDescent="0.3">
      <c r="A5" s="47">
        <v>5</v>
      </c>
      <c r="B5" s="46" t="s">
        <v>49</v>
      </c>
    </row>
    <row r="6" spans="1:18" x14ac:dyDescent="0.3">
      <c r="A6" s="47">
        <v>1</v>
      </c>
      <c r="B6" s="46" t="s">
        <v>50</v>
      </c>
    </row>
    <row r="7" spans="1:18" x14ac:dyDescent="0.3">
      <c r="J7" s="67" t="s">
        <v>66</v>
      </c>
      <c r="K7" s="67"/>
      <c r="M7" s="47" t="s">
        <v>67</v>
      </c>
      <c r="O7" s="67" t="s">
        <v>64</v>
      </c>
      <c r="P7" s="67"/>
      <c r="R7" s="47" t="s">
        <v>67</v>
      </c>
    </row>
    <row r="8" spans="1:18" x14ac:dyDescent="0.3">
      <c r="B8" s="48" t="s">
        <v>16</v>
      </c>
      <c r="J8" s="49" t="s">
        <v>51</v>
      </c>
      <c r="K8" s="50">
        <v>5</v>
      </c>
      <c r="L8" s="47" t="s">
        <v>63</v>
      </c>
      <c r="M8" s="68"/>
      <c r="O8" s="49" t="s">
        <v>51</v>
      </c>
      <c r="P8" s="51">
        <f t="shared" ref="P8:P18" si="0">K8*3</f>
        <v>15</v>
      </c>
      <c r="Q8" s="47" t="s">
        <v>63</v>
      </c>
      <c r="R8" s="68"/>
    </row>
    <row r="9" spans="1:18" x14ac:dyDescent="0.3">
      <c r="A9" s="47">
        <v>1</v>
      </c>
      <c r="B9" s="46" t="s">
        <v>51</v>
      </c>
      <c r="J9" s="49" t="s">
        <v>60</v>
      </c>
      <c r="K9" s="50">
        <v>1</v>
      </c>
      <c r="L9" s="47" t="s">
        <v>63</v>
      </c>
      <c r="M9" s="68"/>
      <c r="O9" s="49" t="s">
        <v>60</v>
      </c>
      <c r="P9" s="51">
        <f t="shared" si="0"/>
        <v>3</v>
      </c>
      <c r="Q9" s="47" t="s">
        <v>63</v>
      </c>
      <c r="R9" s="68"/>
    </row>
    <row r="10" spans="1:18" x14ac:dyDescent="0.3">
      <c r="A10" s="47">
        <v>1</v>
      </c>
      <c r="B10" s="47" t="s">
        <v>52</v>
      </c>
      <c r="J10" s="49" t="s">
        <v>61</v>
      </c>
      <c r="K10" s="50">
        <v>1</v>
      </c>
      <c r="L10" s="47" t="s">
        <v>63</v>
      </c>
      <c r="M10" s="68"/>
      <c r="O10" s="49" t="s">
        <v>61</v>
      </c>
      <c r="P10" s="51">
        <f t="shared" si="0"/>
        <v>3</v>
      </c>
      <c r="Q10" s="47" t="s">
        <v>63</v>
      </c>
      <c r="R10" s="68"/>
    </row>
    <row r="11" spans="1:18" x14ac:dyDescent="0.3">
      <c r="A11" s="47">
        <v>5</v>
      </c>
      <c r="B11" s="47" t="s">
        <v>53</v>
      </c>
      <c r="J11" s="49" t="s">
        <v>54</v>
      </c>
      <c r="K11" s="50">
        <v>1</v>
      </c>
      <c r="L11" s="47" t="s">
        <v>63</v>
      </c>
      <c r="M11" s="68"/>
      <c r="O11" s="49" t="s">
        <v>54</v>
      </c>
      <c r="P11" s="51">
        <f t="shared" si="0"/>
        <v>3</v>
      </c>
      <c r="Q11" s="47" t="s">
        <v>63</v>
      </c>
      <c r="R11" s="68"/>
    </row>
    <row r="12" spans="1:18" x14ac:dyDescent="0.3">
      <c r="A12" s="47">
        <v>1</v>
      </c>
      <c r="B12" s="47" t="s">
        <v>54</v>
      </c>
      <c r="J12" s="52" t="s">
        <v>99</v>
      </c>
      <c r="K12" s="50">
        <v>1</v>
      </c>
      <c r="L12" s="47" t="s">
        <v>63</v>
      </c>
      <c r="M12" s="68"/>
      <c r="O12" s="52" t="s">
        <v>99</v>
      </c>
      <c r="P12" s="51">
        <f t="shared" si="0"/>
        <v>3</v>
      </c>
      <c r="Q12" s="47" t="s">
        <v>63</v>
      </c>
      <c r="R12" s="68"/>
    </row>
    <row r="13" spans="1:18" x14ac:dyDescent="0.3">
      <c r="J13" s="49" t="s">
        <v>55</v>
      </c>
      <c r="K13" s="50">
        <v>2</v>
      </c>
      <c r="L13" s="47" t="s">
        <v>63</v>
      </c>
      <c r="M13" s="68"/>
      <c r="O13" s="49" t="s">
        <v>55</v>
      </c>
      <c r="P13" s="51">
        <f t="shared" si="0"/>
        <v>6</v>
      </c>
      <c r="Q13" s="47" t="s">
        <v>63</v>
      </c>
      <c r="R13" s="68"/>
    </row>
    <row r="14" spans="1:18" x14ac:dyDescent="0.3">
      <c r="B14" s="48" t="s">
        <v>13</v>
      </c>
      <c r="J14" s="49" t="s">
        <v>62</v>
      </c>
      <c r="K14" s="50">
        <v>5</v>
      </c>
      <c r="L14" s="47" t="s">
        <v>63</v>
      </c>
      <c r="M14" s="68"/>
      <c r="O14" s="49" t="s">
        <v>62</v>
      </c>
      <c r="P14" s="51">
        <f t="shared" si="0"/>
        <v>15</v>
      </c>
      <c r="Q14" s="47" t="s">
        <v>63</v>
      </c>
      <c r="R14" s="68"/>
    </row>
    <row r="15" spans="1:18" x14ac:dyDescent="0.3">
      <c r="A15" s="47">
        <v>1</v>
      </c>
      <c r="B15" s="46" t="s">
        <v>51</v>
      </c>
      <c r="J15" s="49" t="s">
        <v>53</v>
      </c>
      <c r="K15" s="50">
        <v>5</v>
      </c>
      <c r="L15" s="47" t="s">
        <v>63</v>
      </c>
      <c r="M15" s="68"/>
      <c r="O15" s="49" t="s">
        <v>53</v>
      </c>
      <c r="P15" s="51">
        <f t="shared" si="0"/>
        <v>15</v>
      </c>
      <c r="Q15" s="47" t="s">
        <v>63</v>
      </c>
      <c r="R15" s="68"/>
    </row>
    <row r="16" spans="1:18" x14ac:dyDescent="0.3">
      <c r="A16" s="47">
        <v>1</v>
      </c>
      <c r="B16" s="47" t="s">
        <v>52</v>
      </c>
      <c r="J16" s="49" t="s">
        <v>56</v>
      </c>
      <c r="K16" s="50">
        <v>5</v>
      </c>
      <c r="L16" s="47" t="s">
        <v>63</v>
      </c>
      <c r="M16" s="68"/>
      <c r="O16" s="49" t="s">
        <v>56</v>
      </c>
      <c r="P16" s="51">
        <f t="shared" si="0"/>
        <v>15</v>
      </c>
      <c r="Q16" s="47" t="s">
        <v>63</v>
      </c>
      <c r="R16" s="68"/>
    </row>
    <row r="17" spans="1:18" x14ac:dyDescent="0.3">
      <c r="A17" s="47">
        <v>1</v>
      </c>
      <c r="B17" s="47" t="s">
        <v>99</v>
      </c>
      <c r="J17" s="49" t="s">
        <v>57</v>
      </c>
      <c r="K17" s="50">
        <v>1</v>
      </c>
      <c r="L17" s="47" t="s">
        <v>63</v>
      </c>
      <c r="M17" s="68"/>
      <c r="O17" s="49" t="s">
        <v>57</v>
      </c>
      <c r="P17" s="51">
        <f t="shared" si="0"/>
        <v>3</v>
      </c>
      <c r="Q17" s="47" t="s">
        <v>63</v>
      </c>
      <c r="R17" s="68"/>
    </row>
    <row r="18" spans="1:18" x14ac:dyDescent="0.3">
      <c r="A18" s="47">
        <v>4</v>
      </c>
      <c r="B18" s="47" t="s">
        <v>59</v>
      </c>
      <c r="J18" s="49" t="s">
        <v>59</v>
      </c>
      <c r="K18" s="50">
        <v>4</v>
      </c>
      <c r="L18" s="47" t="s">
        <v>63</v>
      </c>
      <c r="M18" s="68"/>
      <c r="O18" s="49" t="s">
        <v>59</v>
      </c>
      <c r="P18" s="51">
        <f t="shared" si="0"/>
        <v>12</v>
      </c>
      <c r="Q18" s="47" t="s">
        <v>63</v>
      </c>
      <c r="R18" s="68"/>
    </row>
    <row r="19" spans="1:18" x14ac:dyDescent="0.3">
      <c r="J19" s="67" t="s">
        <v>65</v>
      </c>
      <c r="K19" s="67"/>
      <c r="M19" s="47" t="s">
        <v>67</v>
      </c>
    </row>
    <row r="20" spans="1:18" x14ac:dyDescent="0.3">
      <c r="B20" s="48" t="s">
        <v>14</v>
      </c>
      <c r="J20" s="49" t="s">
        <v>51</v>
      </c>
      <c r="K20" s="51">
        <f t="shared" ref="K20:K30" si="1">K8*2</f>
        <v>10</v>
      </c>
      <c r="L20" s="47" t="s">
        <v>63</v>
      </c>
      <c r="M20" s="68"/>
    </row>
    <row r="21" spans="1:18" x14ac:dyDescent="0.3">
      <c r="A21" s="47">
        <v>2</v>
      </c>
      <c r="B21" s="47" t="s">
        <v>55</v>
      </c>
      <c r="J21" s="49" t="s">
        <v>60</v>
      </c>
      <c r="K21" s="51">
        <f t="shared" si="1"/>
        <v>2</v>
      </c>
      <c r="L21" s="47" t="s">
        <v>63</v>
      </c>
      <c r="M21" s="68"/>
    </row>
    <row r="22" spans="1:18" x14ac:dyDescent="0.3">
      <c r="A22" s="47">
        <v>5</v>
      </c>
      <c r="B22" s="47" t="s">
        <v>56</v>
      </c>
      <c r="J22" s="49" t="s">
        <v>61</v>
      </c>
      <c r="K22" s="51">
        <f t="shared" si="1"/>
        <v>2</v>
      </c>
      <c r="L22" s="47" t="s">
        <v>63</v>
      </c>
      <c r="M22" s="68"/>
    </row>
    <row r="23" spans="1:18" x14ac:dyDescent="0.3">
      <c r="J23" s="49" t="s">
        <v>54</v>
      </c>
      <c r="K23" s="51">
        <f t="shared" si="1"/>
        <v>2</v>
      </c>
      <c r="L23" s="47" t="s">
        <v>63</v>
      </c>
      <c r="M23" s="68"/>
    </row>
    <row r="24" spans="1:18" x14ac:dyDescent="0.3">
      <c r="J24" s="52" t="s">
        <v>99</v>
      </c>
      <c r="K24" s="51">
        <f t="shared" si="1"/>
        <v>2</v>
      </c>
      <c r="L24" s="47" t="s">
        <v>63</v>
      </c>
      <c r="M24" s="68"/>
    </row>
    <row r="25" spans="1:18" x14ac:dyDescent="0.3">
      <c r="J25" s="49" t="s">
        <v>55</v>
      </c>
      <c r="K25" s="51">
        <f t="shared" si="1"/>
        <v>4</v>
      </c>
      <c r="L25" s="47" t="s">
        <v>63</v>
      </c>
      <c r="M25" s="68"/>
    </row>
    <row r="26" spans="1:18" x14ac:dyDescent="0.3">
      <c r="B26" s="48" t="s">
        <v>17</v>
      </c>
      <c r="J26" s="49" t="s">
        <v>62</v>
      </c>
      <c r="K26" s="51">
        <f t="shared" si="1"/>
        <v>10</v>
      </c>
      <c r="L26" s="47" t="s">
        <v>63</v>
      </c>
      <c r="M26" s="68"/>
    </row>
    <row r="27" spans="1:18" x14ac:dyDescent="0.3">
      <c r="A27" s="47">
        <v>1</v>
      </c>
      <c r="B27" s="47" t="s">
        <v>57</v>
      </c>
      <c r="J27" s="49" t="s">
        <v>53</v>
      </c>
      <c r="K27" s="51">
        <f t="shared" si="1"/>
        <v>10</v>
      </c>
      <c r="L27" s="47" t="s">
        <v>63</v>
      </c>
      <c r="M27" s="68"/>
    </row>
    <row r="28" spans="1:18" x14ac:dyDescent="0.3">
      <c r="A28" s="47">
        <v>5</v>
      </c>
      <c r="B28" s="47" t="s">
        <v>58</v>
      </c>
      <c r="J28" s="49" t="s">
        <v>56</v>
      </c>
      <c r="K28" s="51">
        <f t="shared" si="1"/>
        <v>10</v>
      </c>
      <c r="L28" s="47" t="s">
        <v>63</v>
      </c>
      <c r="M28" s="68"/>
    </row>
    <row r="29" spans="1:18" x14ac:dyDescent="0.3">
      <c r="J29" s="49" t="s">
        <v>57</v>
      </c>
      <c r="K29" s="51">
        <f t="shared" si="1"/>
        <v>2</v>
      </c>
      <c r="L29" s="47" t="s">
        <v>63</v>
      </c>
      <c r="M29" s="68"/>
    </row>
    <row r="30" spans="1:18" x14ac:dyDescent="0.3">
      <c r="J30" s="49" t="s">
        <v>59</v>
      </c>
      <c r="K30" s="51">
        <f t="shared" si="1"/>
        <v>8</v>
      </c>
      <c r="L30" s="47" t="s">
        <v>63</v>
      </c>
      <c r="M30" s="68"/>
    </row>
  </sheetData>
  <pageMargins left="0.7" right="0.7" top="0.75" bottom="0.75" header="0.3" footer="0.3"/>
  <pageSetup paperSize="9" orientation="landscape" horizontalDpi="4294967293" r:id="rId1"/>
  <headerFooter>
    <oddHeader>&amp;LMateriale liste</oddHeader>
  </headerFooter>
  <drawing r:id="rId2"/>
  <legacyDrawing r:id="rId3"/>
  <oleObjects>
    <mc:AlternateContent xmlns:mc="http://schemas.openxmlformats.org/markup-compatibility/2006">
      <mc:Choice Requires="x14">
        <oleObject progId="Visio.Drawing.15" shapeId="10241" r:id="rId4">
          <objectPr defaultSize="0" autoPict="0" r:id="rId5">
            <anchor moveWithCells="1" sizeWithCells="1">
              <from>
                <xdr:col>2</xdr:col>
                <xdr:colOff>228600</xdr:colOff>
                <xdr:row>19</xdr:row>
                <xdr:rowOff>0</xdr:rowOff>
              </from>
              <to>
                <xdr:col>8</xdr:col>
                <xdr:colOff>0</xdr:colOff>
                <xdr:row>24</xdr:row>
                <xdr:rowOff>19050</xdr:rowOff>
              </to>
            </anchor>
          </objectPr>
        </oleObject>
      </mc:Choice>
      <mc:Fallback>
        <oleObject progId="Visio.Drawing.15" shapeId="10241" r:id="rId4"/>
      </mc:Fallback>
    </mc:AlternateContent>
    <mc:AlternateContent xmlns:mc="http://schemas.openxmlformats.org/markup-compatibility/2006">
      <mc:Choice Requires="x14">
        <oleObject progId="Visio.Drawing.15" shapeId="10242" r:id="rId6">
          <objectPr defaultSize="0" autoPict="0" r:id="rId7">
            <anchor moveWithCells="1" sizeWithCells="1">
              <from>
                <xdr:col>2</xdr:col>
                <xdr:colOff>180975</xdr:colOff>
                <xdr:row>24</xdr:row>
                <xdr:rowOff>76200</xdr:rowOff>
              </from>
              <to>
                <xdr:col>7</xdr:col>
                <xdr:colOff>600075</xdr:colOff>
                <xdr:row>29</xdr:row>
                <xdr:rowOff>133350</xdr:rowOff>
              </to>
            </anchor>
          </objectPr>
        </oleObject>
      </mc:Choice>
      <mc:Fallback>
        <oleObject progId="Visio.Drawing.15" shapeId="10242" r:id="rId6"/>
      </mc:Fallback>
    </mc:AlternateContent>
    <mc:AlternateContent xmlns:mc="http://schemas.openxmlformats.org/markup-compatibility/2006">
      <mc:Choice Requires="x14">
        <oleObject progId="Visio.Drawing.15" shapeId="10243" r:id="rId8">
          <objectPr defaultSize="0" autoPict="0" r:id="rId9">
            <anchor moveWithCells="1" sizeWithCells="1">
              <from>
                <xdr:col>10</xdr:col>
                <xdr:colOff>133350</xdr:colOff>
                <xdr:row>0</xdr:row>
                <xdr:rowOff>0</xdr:rowOff>
              </from>
              <to>
                <xdr:col>17</xdr:col>
                <xdr:colOff>561975</xdr:colOff>
                <xdr:row>5</xdr:row>
                <xdr:rowOff>47625</xdr:rowOff>
              </to>
            </anchor>
          </objectPr>
        </oleObject>
      </mc:Choice>
      <mc:Fallback>
        <oleObject progId="Visio.Drawing.15" shapeId="10243" r:id="rId8"/>
      </mc:Fallback>
    </mc:AlternateContent>
    <mc:AlternateContent xmlns:mc="http://schemas.openxmlformats.org/markup-compatibility/2006">
      <mc:Choice Requires="x14">
        <oleObject progId="Visio.Drawing.15" shapeId="10245" r:id="rId10">
          <objectPr defaultSize="0" autoPict="0" r:id="rId11">
            <anchor moveWithCells="1">
              <from>
                <xdr:col>2</xdr:col>
                <xdr:colOff>257175</xdr:colOff>
                <xdr:row>6</xdr:row>
                <xdr:rowOff>133350</xdr:rowOff>
              </from>
              <to>
                <xdr:col>8</xdr:col>
                <xdr:colOff>47625</xdr:colOff>
                <xdr:row>12</xdr:row>
                <xdr:rowOff>47625</xdr:rowOff>
              </to>
            </anchor>
          </objectPr>
        </oleObject>
      </mc:Choice>
      <mc:Fallback>
        <oleObject progId="Visio.Drawing.15" shapeId="10245" r:id="rId10"/>
      </mc:Fallback>
    </mc:AlternateContent>
    <mc:AlternateContent xmlns:mc="http://schemas.openxmlformats.org/markup-compatibility/2006">
      <mc:Choice Requires="x14">
        <oleObject progId="Visio.Drawing.15" shapeId="10246" r:id="rId12">
          <objectPr defaultSize="0" autoPict="0" r:id="rId13">
            <anchor moveWithCells="1">
              <from>
                <xdr:col>2</xdr:col>
                <xdr:colOff>257175</xdr:colOff>
                <xdr:row>0</xdr:row>
                <xdr:rowOff>152400</xdr:rowOff>
              </from>
              <to>
                <xdr:col>8</xdr:col>
                <xdr:colOff>0</xdr:colOff>
                <xdr:row>5</xdr:row>
                <xdr:rowOff>161925</xdr:rowOff>
              </to>
            </anchor>
          </objectPr>
        </oleObject>
      </mc:Choice>
      <mc:Fallback>
        <oleObject progId="Visio.Drawing.15" shapeId="10246" r:id="rId12"/>
      </mc:Fallback>
    </mc:AlternateContent>
    <mc:AlternateContent xmlns:mc="http://schemas.openxmlformats.org/markup-compatibility/2006">
      <mc:Choice Requires="x14">
        <oleObject progId="Visio.Drawing.15" shapeId="10247" r:id="rId14">
          <objectPr defaultSize="0" autoPict="0" r:id="rId15">
            <anchor moveWithCells="1" sizeWithCells="1">
              <from>
                <xdr:col>2</xdr:col>
                <xdr:colOff>209550</xdr:colOff>
                <xdr:row>12</xdr:row>
                <xdr:rowOff>142875</xdr:rowOff>
              </from>
              <to>
                <xdr:col>7</xdr:col>
                <xdr:colOff>638175</xdr:colOff>
                <xdr:row>18</xdr:row>
                <xdr:rowOff>66675</xdr:rowOff>
              </to>
            </anchor>
          </objectPr>
        </oleObject>
      </mc:Choice>
      <mc:Fallback>
        <oleObject progId="Visio.Drawing.15" shapeId="10247" r:id="rId1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C7D19-6358-42A6-87A0-9AB76BE38188}">
  <dimension ref="A1"/>
  <sheetViews>
    <sheetView view="pageLayout" zoomScale="40" zoomScaleNormal="70" zoomScalePageLayoutView="40" workbookViewId="0">
      <selection sqref="A1:XFD1048576"/>
    </sheetView>
  </sheetViews>
  <sheetFormatPr defaultColWidth="8.85546875" defaultRowHeight="16.5" x14ac:dyDescent="0.3"/>
  <cols>
    <col min="1" max="16384" width="8.85546875" style="47"/>
  </cols>
  <sheetData/>
  <pageMargins left="0.7" right="0.7" top="0.75" bottom="0.75" header="0.3" footer="0.3"/>
  <pageSetup paperSize="9"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95A1A-2FA2-458E-B0E6-CC16281437E5}">
  <dimension ref="A1"/>
  <sheetViews>
    <sheetView view="pageLayout" zoomScale="60" zoomScaleNormal="80" zoomScalePageLayoutView="60" workbookViewId="0">
      <selection activeCell="BA43" sqref="BA43"/>
    </sheetView>
  </sheetViews>
  <sheetFormatPr defaultRowHeight="15" x14ac:dyDescent="0.25"/>
  <sheetData/>
  <pageMargins left="0.7" right="0.7" top="0.75" bottom="0.75" header="0.3" footer="0.3"/>
  <pageSetup paperSize="9"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61E50-CA56-4440-88B3-45F643F44DB6}">
  <dimension ref="A1"/>
  <sheetViews>
    <sheetView view="pageLayout" topLeftCell="A7" zoomScale="80" zoomScaleNormal="100" zoomScalePageLayoutView="80" workbookViewId="0">
      <selection activeCell="J14" sqref="A1:XFD1048576"/>
    </sheetView>
  </sheetViews>
  <sheetFormatPr defaultRowHeight="15" x14ac:dyDescent="0.25"/>
  <sheetData/>
  <pageMargins left="0.7" right="0.7" top="0.75" bottom="0.75" header="0.3" footer="0.3"/>
  <pageSetup paperSize="9"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10</vt:i4>
      </vt:variant>
      <vt:variant>
        <vt:lpstr>Navngivne områder</vt:lpstr>
      </vt:variant>
      <vt:variant>
        <vt:i4>1</vt:i4>
      </vt:variant>
    </vt:vector>
  </HeadingPairs>
  <TitlesOfParts>
    <vt:vector size="11" baseType="lpstr">
      <vt:lpstr>Info</vt:lpstr>
      <vt:lpstr>Prop til Klubturneringstævne</vt:lpstr>
      <vt:lpstr>Prop til Breddestævne</vt:lpstr>
      <vt:lpstr>Startliste </vt:lpstr>
      <vt:lpstr>Resultat ark</vt:lpstr>
      <vt:lpstr>Materiale liste</vt:lpstr>
      <vt:lpstr>Regler</vt:lpstr>
      <vt:lpstr>Alle lege</vt:lpstr>
      <vt:lpstr>Halloween diplom</vt:lpstr>
      <vt:lpstr>Diplom </vt:lpstr>
      <vt:lpstr>'Materiale liste'!_gjdgxs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Ejer</dc:creator>
  <cp:lastModifiedBy>Melanie Thorgrimsson</cp:lastModifiedBy>
  <cp:lastPrinted>2019-02-25T09:12:40Z</cp:lastPrinted>
  <dcterms:created xsi:type="dcterms:W3CDTF">2018-11-05T17:01:54Z</dcterms:created>
  <dcterms:modified xsi:type="dcterms:W3CDTF">2020-10-21T11:51:46Z</dcterms:modified>
</cp:coreProperties>
</file>